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codeName="ThisWorkbook"/>
  <bookViews>
    <workbookView xWindow="-15" yWindow="-15" windowWidth="14610" windowHeight="8835" tabRatio="890"/>
  </bookViews>
  <sheets>
    <sheet name="Table 1" sheetId="1" r:id="rId1"/>
    <sheet name="Tables1_2_3" sheetId="39" r:id="rId2"/>
    <sheet name="Table 4" sheetId="13" r:id="rId3"/>
    <sheet name="Table 5" sheetId="20" r:id="rId4"/>
    <sheet name="Table 6" sheetId="14" r:id="rId5"/>
    <sheet name="Table 7" sheetId="15" r:id="rId6"/>
    <sheet name="Table 8" sheetId="12" r:id="rId7"/>
    <sheet name="Table 9a" sheetId="16" r:id="rId8"/>
    <sheet name="Table 9b" sheetId="34" r:id="rId9"/>
  </sheets>
  <definedNames>
    <definedName name="_xlnm.Print_Area" localSheetId="3">'Table 5'!$A$1:$M$24</definedName>
    <definedName name="_xlnm.Print_Area" localSheetId="4">'Table 6'!$A$1:$S$44</definedName>
    <definedName name="_xlnm.Print_Area" localSheetId="5">'Table 7'!$A$1:$S$45</definedName>
    <definedName name="_xlnm.Print_Area" localSheetId="6">'Table 8'!$A$1:$S$46</definedName>
    <definedName name="_xlnm.Print_Area" localSheetId="1">Tables1_2_3!$A$1:$P$186</definedName>
    <definedName name="_xlnm.Print_Titles" localSheetId="1">Tables1_2_3!$1:$7</definedName>
  </definedNames>
  <calcPr calcId="125725"/>
</workbook>
</file>

<file path=xl/calcChain.xml><?xml version="1.0" encoding="utf-8"?>
<calcChain xmlns="http://schemas.openxmlformats.org/spreadsheetml/2006/main">
  <c r="C16" i="1"/>
  <c r="E26" i="15"/>
  <c r="C26"/>
  <c r="E9"/>
  <c r="C9"/>
  <c r="O16" i="1"/>
  <c r="M16"/>
  <c r="L16"/>
  <c r="K16"/>
  <c r="J16"/>
  <c r="I16"/>
  <c r="H16"/>
  <c r="G16"/>
  <c r="F16"/>
  <c r="E16"/>
  <c r="D16"/>
  <c r="N15"/>
  <c r="L9" i="13"/>
  <c r="N14" i="1"/>
  <c r="L8" i="13" s="1"/>
  <c r="N13" i="1"/>
  <c r="L7" i="13"/>
  <c r="N12" i="1"/>
  <c r="N11"/>
  <c r="N10"/>
  <c r="N9"/>
  <c r="N8"/>
  <c r="N7"/>
  <c r="N6"/>
  <c r="N5"/>
  <c r="O4"/>
  <c r="M4"/>
  <c r="N4" s="1"/>
  <c r="L6" i="13" s="1"/>
  <c r="L4" i="1"/>
  <c r="K4"/>
  <c r="J4"/>
  <c r="I4"/>
  <c r="H4"/>
  <c r="G4"/>
  <c r="F4"/>
  <c r="E4"/>
  <c r="D4"/>
  <c r="C4"/>
  <c r="N16"/>
  <c r="L10" i="13" s="1"/>
</calcChain>
</file>

<file path=xl/sharedStrings.xml><?xml version="1.0" encoding="utf-8"?>
<sst xmlns="http://schemas.openxmlformats.org/spreadsheetml/2006/main" count="503" uniqueCount="235">
  <si>
    <t>100%**</t>
  </si>
  <si>
    <t xml:space="preserve">Note: Even in cancer registries which rely on active notification of cases, cancer incidence figures do not reach stability for some years after the end of a given year because of a small but steady stream of late registrations, some </t>
  </si>
  <si>
    <t>For 1998, 1999 and 2000 reports the separate estimates for Northern and Yorkshire registries have been averaged</t>
  </si>
  <si>
    <t>GB average prior to 2002; England &amp; Scotland average in 1998 report</t>
  </si>
  <si>
    <t>Dataset variable</t>
  </si>
  <si>
    <t>UK average for 2003; GB average prior to 2003; England &amp; Scotland average in 1998 report</t>
  </si>
  <si>
    <t xml:space="preserve">For most, but not all registries, the analysis is of the diagnosis year two years prior to report publish year </t>
  </si>
  <si>
    <t>Site of primary growth</t>
  </si>
  <si>
    <t>Basis of diagnosis</t>
  </si>
  <si>
    <t>Wales did not submit any data until the report published in 1999</t>
  </si>
  <si>
    <t>Northern Ireland did not submit any data until the report published in 2002</t>
  </si>
  <si>
    <t>Note: 1998 report published data were not included here because the definition of "ONS Ready" changed from 1999 onwards</t>
  </si>
  <si>
    <t>GB average prior to 2002 published report</t>
  </si>
  <si>
    <t>*</t>
  </si>
  <si>
    <t>n/a</t>
  </si>
  <si>
    <t xml:space="preserve">     subsequently cancel/amend on their own database but have not yet sent these changes through to ONS</t>
  </si>
  <si>
    <t>Registry</t>
  </si>
  <si>
    <t>Population</t>
  </si>
  <si>
    <t>Oxford</t>
  </si>
  <si>
    <t>Scotland</t>
  </si>
  <si>
    <t>South &amp; West</t>
  </si>
  <si>
    <t>Thames</t>
  </si>
  <si>
    <t>NWCIS</t>
  </si>
  <si>
    <t>** Note: The % used in this table DIFFERS from the one used in table 1.</t>
  </si>
  <si>
    <r>
      <t>Northern &amp; Yorkshire</t>
    </r>
    <r>
      <rPr>
        <vertAlign val="superscript"/>
        <sz val="11"/>
        <rFont val="Arial"/>
        <family val="2"/>
      </rPr>
      <t>4</t>
    </r>
  </si>
  <si>
    <r>
      <t>Wales</t>
    </r>
    <r>
      <rPr>
        <vertAlign val="superscript"/>
        <sz val="11"/>
        <rFont val="Arial"/>
        <family val="2"/>
      </rPr>
      <t>7</t>
    </r>
  </si>
  <si>
    <r>
      <t>Northern Ireland</t>
    </r>
    <r>
      <rPr>
        <vertAlign val="superscript"/>
        <sz val="11"/>
        <rFont val="Arial"/>
        <family val="2"/>
      </rPr>
      <t>8</t>
    </r>
  </si>
  <si>
    <r>
      <t>UK</t>
    </r>
    <r>
      <rPr>
        <b/>
        <vertAlign val="superscript"/>
        <sz val="11"/>
        <rFont val="Arial"/>
        <family val="2"/>
      </rPr>
      <t>9</t>
    </r>
    <r>
      <rPr>
        <b/>
        <sz val="11"/>
        <rFont val="Arial"/>
        <family val="2"/>
      </rPr>
      <t xml:space="preserve"> Average</t>
    </r>
  </si>
  <si>
    <t>Trent</t>
  </si>
  <si>
    <t>Wales</t>
  </si>
  <si>
    <t>West Midlands</t>
  </si>
  <si>
    <t>Target:</t>
  </si>
  <si>
    <t>* All invasive cases excluding non-melanoma skin cancer</t>
  </si>
  <si>
    <t>Age 0-4</t>
  </si>
  <si>
    <t>Age 5-9</t>
  </si>
  <si>
    <t>Age 10-14</t>
  </si>
  <si>
    <t>M</t>
  </si>
  <si>
    <t>This table shows the % of cases with a Valid Known code on the database</t>
  </si>
  <si>
    <t>Patient's address</t>
  </si>
  <si>
    <t>Post code</t>
  </si>
  <si>
    <t>Sex</t>
  </si>
  <si>
    <t>Date of birth</t>
  </si>
  <si>
    <t>Anniversary (diagnosis) date</t>
  </si>
  <si>
    <t>Date of death (where dead)</t>
  </si>
  <si>
    <t>Type of growth</t>
  </si>
  <si>
    <t>Behaviour of growth</t>
  </si>
  <si>
    <t>NYCRIS</t>
  </si>
  <si>
    <t>Northern &amp; Yorkshire</t>
  </si>
  <si>
    <t>The % complete data were supplied via the management reports supplied quarterly by ONS, without any intervention</t>
  </si>
  <si>
    <t>Proportion (%) of registrations completed (ONS Ready) within 18 months of year end (Target: 100%*)</t>
  </si>
  <si>
    <t>The target for completeness was originally 90%. This changed to 100% for the 2000 diagnosis data, reported in 2002.</t>
  </si>
  <si>
    <t>**</t>
  </si>
  <si>
    <t>Trends in % Death Certificate Only</t>
  </si>
  <si>
    <t>Ethnicity</t>
  </si>
  <si>
    <t>ONS ready £</t>
  </si>
  <si>
    <t>% ONS ready***</t>
  </si>
  <si>
    <t xml:space="preserve">         of which first come to the attention of the registry through death certification</t>
  </si>
  <si>
    <t>North West</t>
  </si>
  <si>
    <t>Eastern</t>
  </si>
  <si>
    <t xml:space="preserve">     Additionally, Wales will have a target of 100% completeness within 12 months of the end of the calendar year</t>
  </si>
  <si>
    <t>** For the English and Welsh Registries, all cases diagnosed in a given calendar year should have been completed, entered onto the registry computer system and sent to ONS within 18 months of the end of the calendar year.</t>
  </si>
  <si>
    <t>Thames ^</t>
  </si>
  <si>
    <t xml:space="preserve">Proportion (%) of registrations received by ONS within 18 months </t>
  </si>
  <si>
    <t xml:space="preserve">  of year end (Target: 100%*)</t>
  </si>
  <si>
    <t xml:space="preserve">  (as percentage of the previous 3 complete years held by ONS**)</t>
  </si>
  <si>
    <t>Initial £</t>
  </si>
  <si>
    <t>Haematology</t>
  </si>
  <si>
    <r>
      <t>UK average</t>
    </r>
    <r>
      <rPr>
        <b/>
        <vertAlign val="superscript"/>
        <sz val="11"/>
        <rFont val="Arial"/>
        <family val="2"/>
      </rPr>
      <t>1</t>
    </r>
  </si>
  <si>
    <r>
      <t>England (average)</t>
    </r>
    <r>
      <rPr>
        <b/>
        <vertAlign val="superscript"/>
        <sz val="11"/>
        <rFont val="Arial"/>
        <family val="2"/>
      </rPr>
      <t>2</t>
    </r>
  </si>
  <si>
    <t xml:space="preserve">Most, but not all, registries' analysis is of the diagnosis year two years prior to report publish year </t>
  </si>
  <si>
    <r>
      <t xml:space="preserve">Year report published </t>
    </r>
    <r>
      <rPr>
        <b/>
        <vertAlign val="superscript"/>
        <sz val="11"/>
        <rFont val="Arial"/>
        <family val="2"/>
      </rPr>
      <t>2</t>
    </r>
  </si>
  <si>
    <r>
      <t xml:space="preserve">Year report published </t>
    </r>
    <r>
      <rPr>
        <b/>
        <vertAlign val="superscript"/>
        <sz val="11"/>
        <rFont val="Arial"/>
        <family val="2"/>
      </rPr>
      <t>1</t>
    </r>
  </si>
  <si>
    <r>
      <t>Treatment codes (% yes)</t>
    </r>
    <r>
      <rPr>
        <vertAlign val="superscript"/>
        <sz val="11"/>
        <rFont val="Arial"/>
        <family val="2"/>
      </rPr>
      <t xml:space="preserve"> 3</t>
    </r>
  </si>
  <si>
    <t>£ Initial covers cases where not all the basic information has been received or validity has not been confirmed. ONS ready is defined as "of a standard usable for analysis and in publications"</t>
  </si>
  <si>
    <t>by 06/07</t>
  </si>
  <si>
    <r>
      <t xml:space="preserve">Eastern </t>
    </r>
    <r>
      <rPr>
        <vertAlign val="superscript"/>
        <sz val="11"/>
        <rFont val="Arial"/>
        <family val="2"/>
      </rPr>
      <t>2</t>
    </r>
  </si>
  <si>
    <r>
      <t xml:space="preserve">North West </t>
    </r>
    <r>
      <rPr>
        <vertAlign val="superscript"/>
        <sz val="11"/>
        <rFont val="Arial"/>
        <family val="2"/>
      </rPr>
      <t>3</t>
    </r>
  </si>
  <si>
    <r>
      <t>Trent</t>
    </r>
    <r>
      <rPr>
        <vertAlign val="superscript"/>
        <sz val="11"/>
        <rFont val="Arial"/>
        <family val="2"/>
      </rPr>
      <t>5,6</t>
    </r>
  </si>
  <si>
    <r>
      <t>Trent</t>
    </r>
    <r>
      <rPr>
        <vertAlign val="superscript"/>
        <sz val="11"/>
        <rFont val="Arial"/>
        <family val="2"/>
      </rPr>
      <t>7</t>
    </r>
  </si>
  <si>
    <r>
      <t>Wales</t>
    </r>
    <r>
      <rPr>
        <vertAlign val="superscript"/>
        <sz val="11"/>
        <rFont val="Arial"/>
        <family val="2"/>
      </rPr>
      <t>8</t>
    </r>
  </si>
  <si>
    <r>
      <t>Northern Ireland</t>
    </r>
    <r>
      <rPr>
        <vertAlign val="superscript"/>
        <sz val="11"/>
        <rFont val="Arial"/>
        <family val="2"/>
      </rPr>
      <t>9</t>
    </r>
  </si>
  <si>
    <r>
      <t>UK</t>
    </r>
    <r>
      <rPr>
        <b/>
        <vertAlign val="superscript"/>
        <sz val="11"/>
        <rFont val="Arial"/>
        <family val="2"/>
      </rPr>
      <t>10</t>
    </r>
    <r>
      <rPr>
        <b/>
        <sz val="11"/>
        <rFont val="Arial"/>
        <family val="2"/>
      </rPr>
      <t xml:space="preserve"> Average</t>
    </r>
  </si>
  <si>
    <r>
      <t xml:space="preserve">Eastern </t>
    </r>
    <r>
      <rPr>
        <vertAlign val="superscript"/>
        <sz val="11"/>
        <rFont val="Arial"/>
        <family val="2"/>
      </rPr>
      <t>3,4</t>
    </r>
  </si>
  <si>
    <r>
      <t xml:space="preserve">North West </t>
    </r>
    <r>
      <rPr>
        <vertAlign val="superscript"/>
        <sz val="11"/>
        <rFont val="Arial"/>
        <family val="2"/>
      </rPr>
      <t>5</t>
    </r>
  </si>
  <si>
    <r>
      <t>Northern &amp; Yorkshire</t>
    </r>
    <r>
      <rPr>
        <vertAlign val="superscript"/>
        <sz val="11"/>
        <rFont val="Arial"/>
        <family val="2"/>
      </rPr>
      <t>6</t>
    </r>
  </si>
  <si>
    <r>
      <t>Thames</t>
    </r>
    <r>
      <rPr>
        <vertAlign val="superscript"/>
        <sz val="11"/>
        <rFont val="Arial"/>
        <family val="2"/>
      </rPr>
      <t>4</t>
    </r>
  </si>
  <si>
    <t>Thames did not receive any mortality data in 2001 and so were excluded from the england average for 2001 registrations in the 2003 report</t>
  </si>
  <si>
    <t>Thames did not receive any mortality data in 2001 and so an average cannot be obtained for the new combined area of Eastern or figures presented for Thames</t>
  </si>
  <si>
    <t>The definition of treatment was changed between the 1998 and 1999 report so the data for 1998 report is not shown. Hormone treatment has not been shown as the definition was changed again in the 2007 report</t>
  </si>
  <si>
    <t>Only grade for breast cancer has been shown, and the staging information been removed from the table since the definitions for which staging data should be collected/presented have changed in the 2007 report</t>
  </si>
  <si>
    <t>For all reports, the figures for NWCIS were produced by multiplying the office area-specific estimates for the old MCCR (NWCIS: Liverpool) and NWCR (NWCIS: Manchester) registries by the proportions of ONS Ready cases reported for each area for each year</t>
  </si>
  <si>
    <t>In 1998 Trent submitted data for 1997 registrations, which was too soon after the calendar year was completed so the figures are not shown</t>
  </si>
  <si>
    <t>Prior to the report published in 2000, Trent excluded DCOs from these calculations, artificially inflating the %MV reported - to avoid confusion, the figures for 1998 and 1999 have not been shown</t>
  </si>
  <si>
    <t>TABLE 1:</t>
  </si>
  <si>
    <r>
      <t>Patient's name</t>
    </r>
    <r>
      <rPr>
        <i/>
        <sz val="11"/>
        <rFont val="Arial"/>
        <family val="2"/>
      </rPr>
      <t xml:space="preserve"> </t>
    </r>
  </si>
  <si>
    <t>TABLE 7:</t>
  </si>
  <si>
    <r>
      <t>Wales</t>
    </r>
    <r>
      <rPr>
        <vertAlign val="superscript"/>
        <sz val="11"/>
        <rFont val="Arial"/>
        <family val="2"/>
      </rPr>
      <t>6</t>
    </r>
  </si>
  <si>
    <r>
      <t>Northern Ireland</t>
    </r>
    <r>
      <rPr>
        <vertAlign val="superscript"/>
        <sz val="11"/>
        <rFont val="Arial"/>
        <family val="2"/>
      </rPr>
      <t>7</t>
    </r>
  </si>
  <si>
    <r>
      <t>UK</t>
    </r>
    <r>
      <rPr>
        <b/>
        <vertAlign val="superscript"/>
        <sz val="11"/>
        <rFont val="Arial"/>
        <family val="2"/>
      </rPr>
      <t>8</t>
    </r>
    <r>
      <rPr>
        <b/>
        <sz val="11"/>
        <rFont val="Arial"/>
        <family val="2"/>
      </rPr>
      <t xml:space="preserve"> Average</t>
    </r>
  </si>
  <si>
    <r>
      <t xml:space="preserve">Unique Health Identifier </t>
    </r>
    <r>
      <rPr>
        <vertAlign val="superscript"/>
        <sz val="11"/>
        <rFont val="Arial"/>
        <family val="2"/>
      </rPr>
      <t>3</t>
    </r>
  </si>
  <si>
    <t>by 06/99</t>
  </si>
  <si>
    <t>by 06/00</t>
  </si>
  <si>
    <t>by 06/01</t>
  </si>
  <si>
    <t>by 06/02</t>
  </si>
  <si>
    <t>Trends in timeliness (as reported by registries)</t>
  </si>
  <si>
    <t>Trends in timeliness (as reported by ONS)</t>
  </si>
  <si>
    <t>% DCO: males (target: 2%)</t>
  </si>
  <si>
    <t>% DCO: females (target: 2%)</t>
  </si>
  <si>
    <t>Trends in % Microscopically verified</t>
  </si>
  <si>
    <t xml:space="preserve">% Microscopically verified: males </t>
  </si>
  <si>
    <t>% Microscopically verified: females</t>
  </si>
  <si>
    <t>Trends in Mortality : Incidence ratios</t>
  </si>
  <si>
    <t xml:space="preserve">Mortality : Incidence ratio - males </t>
  </si>
  <si>
    <t>Mortality : Incidence ratio - females</t>
  </si>
  <si>
    <t>Trends in completeness of the dataset - demographics and diagnostic details</t>
  </si>
  <si>
    <r>
      <t>Completeness of the dataset (UK Average</t>
    </r>
    <r>
      <rPr>
        <b/>
        <vertAlign val="superscript"/>
        <sz val="16"/>
        <rFont val="Arial"/>
        <family val="2"/>
      </rPr>
      <t>1</t>
    </r>
    <r>
      <rPr>
        <b/>
        <sz val="16"/>
        <rFont val="Arial"/>
        <family val="2"/>
      </rPr>
      <t>)</t>
    </r>
  </si>
  <si>
    <t>Trends in completeness of the dataset - treatment and prognostic tumour details</t>
  </si>
  <si>
    <t>by 06/03</t>
  </si>
  <si>
    <t>by 06/04</t>
  </si>
  <si>
    <t>by 06/05</t>
  </si>
  <si>
    <t>by 06/06</t>
  </si>
  <si>
    <t>NHS number (England Only)</t>
  </si>
  <si>
    <t>England (total)</t>
  </si>
  <si>
    <t>England (average)</t>
  </si>
  <si>
    <t>Northern Ireland</t>
  </si>
  <si>
    <t>UK Total</t>
  </si>
  <si>
    <t>2006 Numbers</t>
  </si>
  <si>
    <t xml:space="preserve"> 2006 complete by 30/06/08</t>
  </si>
  <si>
    <t>2005 (for new areas) ^</t>
  </si>
  <si>
    <t>Registrations* and timeliness** reported by registries as at 30/06/08</t>
  </si>
  <si>
    <t>by 06/08</t>
  </si>
  <si>
    <r>
      <t xml:space="preserve">     </t>
    </r>
    <r>
      <rPr>
        <sz val="11"/>
        <rFont val="Arial"/>
        <family val="2"/>
      </rPr>
      <t>All xnmsc - Therapeutic surgery</t>
    </r>
  </si>
  <si>
    <r>
      <t xml:space="preserve">     </t>
    </r>
    <r>
      <rPr>
        <sz val="11"/>
        <rFont val="Arial"/>
        <family val="2"/>
      </rPr>
      <t xml:space="preserve">All xnmsc - Chemotherapy </t>
    </r>
  </si>
  <si>
    <t>Due to the low completeness for 2006 data for Scotland, 2005 data will be presented in the rest of the report; the highlighted figure shows this</t>
  </si>
  <si>
    <t>Eastern ^</t>
  </si>
  <si>
    <t>***The percentage classified as being ONS Ready is compared to the average number of registrations in 2003-2005</t>
  </si>
  <si>
    <t xml:space="preserve"># The percentage complete for ONS Received is compared to the number of Initial plus the ONS Ready cases for 2006. These may be over 100% if registries have sent records to ONS already which they </t>
  </si>
  <si>
    <r>
      <t xml:space="preserve">Thames </t>
    </r>
    <r>
      <rPr>
        <vertAlign val="superscript"/>
        <sz val="11"/>
        <rFont val="Arial"/>
        <family val="2"/>
      </rPr>
      <t>2</t>
    </r>
  </si>
  <si>
    <t>Reports from 2007 reflect the boundary change between Eastern and Thames where Eastern includes Hertfordshire and Essex from 2007 onwards</t>
  </si>
  <si>
    <r>
      <t xml:space="preserve">Trent </t>
    </r>
    <r>
      <rPr>
        <vertAlign val="superscript"/>
        <sz val="11"/>
        <rFont val="Arial"/>
        <family val="2"/>
      </rPr>
      <t>5</t>
    </r>
  </si>
  <si>
    <t>NHS Number for England and Wales; CHI for Scotland and Health and Social Care Number for Northern Ireland</t>
  </si>
  <si>
    <r>
      <t xml:space="preserve">     </t>
    </r>
    <r>
      <rPr>
        <sz val="11"/>
        <rFont val="Arial"/>
        <family val="2"/>
      </rPr>
      <t xml:space="preserve">All xnmsc - Radiotherapy </t>
    </r>
    <r>
      <rPr>
        <vertAlign val="superscript"/>
        <sz val="11"/>
        <rFont val="Arial"/>
        <family val="2"/>
      </rPr>
      <t>4</t>
    </r>
  </si>
  <si>
    <r>
      <t xml:space="preserve">Grade - Breast cancer only </t>
    </r>
    <r>
      <rPr>
        <vertAlign val="superscript"/>
        <sz val="11"/>
        <rFont val="Arial"/>
        <family val="2"/>
      </rPr>
      <t>5</t>
    </r>
  </si>
  <si>
    <t>Wales do not receive radiotherapy data and so the UK average excludes Wales for radiotherapy</t>
  </si>
  <si>
    <t>Standard Proforma for Reporting Registry Performance</t>
  </si>
  <si>
    <t>red text = UK/England don’t meet target</t>
  </si>
  <si>
    <t>peer review or target/expected value not met</t>
  </si>
  <si>
    <t>All xnmsc unless stated</t>
  </si>
  <si>
    <t xml:space="preserve">Table No. &amp; Parameters </t>
  </si>
  <si>
    <t xml:space="preserve">Cancer Peer Review Standard  </t>
  </si>
  <si>
    <t xml:space="preserve">Target /Expected Value  </t>
  </si>
  <si>
    <t>UK Av</t>
  </si>
  <si>
    <t xml:space="preserve">England Average </t>
  </si>
  <si>
    <t>ECRIC</t>
  </si>
  <si>
    <t>OCIU</t>
  </si>
  <si>
    <t>SWCIS</t>
  </si>
  <si>
    <t>WMCIU</t>
  </si>
  <si>
    <t>WCISU</t>
  </si>
  <si>
    <t>NICR</t>
  </si>
  <si>
    <t>Table 1   Registrations and timeliness</t>
  </si>
  <si>
    <t>% ONS ready</t>
  </si>
  <si>
    <r>
      <t xml:space="preserve">100% </t>
    </r>
    <r>
      <rPr>
        <u/>
        <sz val="10"/>
        <rFont val="Arial"/>
        <family val="2"/>
      </rPr>
      <t>+</t>
    </r>
    <r>
      <rPr>
        <sz val="10"/>
        <rFont val="Arial"/>
      </rPr>
      <t>2%</t>
    </r>
  </si>
  <si>
    <t>Table 2A   % change in registrations - males</t>
  </si>
  <si>
    <t xml:space="preserve">Lung </t>
  </si>
  <si>
    <r>
      <t>+</t>
    </r>
    <r>
      <rPr>
        <sz val="10"/>
        <rFont val="Arial"/>
      </rPr>
      <t>2%</t>
    </r>
  </si>
  <si>
    <t>Melanoma of skin</t>
  </si>
  <si>
    <t xml:space="preserve">Colorectal </t>
  </si>
  <si>
    <t xml:space="preserve">Prostate </t>
  </si>
  <si>
    <t xml:space="preserve">Bladder </t>
  </si>
  <si>
    <t>All xnmsc</t>
  </si>
  <si>
    <t>Table 2B   % change in registrations - females</t>
  </si>
  <si>
    <t xml:space="preserve">Breast Invasive </t>
  </si>
  <si>
    <t xml:space="preserve">Breast In Situ </t>
  </si>
  <si>
    <t xml:space="preserve">Cervix Invasive </t>
  </si>
  <si>
    <t xml:space="preserve">Cervix In Situ </t>
  </si>
  <si>
    <t>Table 2C   Childhood cancer incidence rates</t>
  </si>
  <si>
    <t xml:space="preserve">F </t>
  </si>
  <si>
    <t>Table 2D   % death certificate only (males &amp; females) "traditional" DCO</t>
  </si>
  <si>
    <t xml:space="preserve">III-defined sites </t>
  </si>
  <si>
    <t xml:space="preserve">All xnmsc Male  </t>
  </si>
  <si>
    <t xml:space="preserve">All xnmsc Female </t>
  </si>
  <si>
    <t>All xnmsc M&lt;75</t>
  </si>
  <si>
    <t>All xnmsc M&gt;=75</t>
  </si>
  <si>
    <t>All xnmsc F&lt;75</t>
  </si>
  <si>
    <t>All xnmsc F&gt;=75</t>
  </si>
  <si>
    <t>Table 2E   % "true" DCO (males &amp; females)</t>
  </si>
  <si>
    <t>Table 2F   % Zero survival (males &amp; females)</t>
  </si>
  <si>
    <t>Table 2G   % microscopically verified (males &amp; females)</t>
  </si>
  <si>
    <t>Table 2H   % Non-specificity of morphology codes for cases which are microscopically verified</t>
  </si>
  <si>
    <t>Table 2I   Mortality : Incidence ratios</t>
  </si>
  <si>
    <t xml:space="preserve">Table 3A   Completeness of the dataset - demographics and diagnostic details </t>
  </si>
  <si>
    <t>Patient's name</t>
  </si>
  <si>
    <t>Postcode</t>
  </si>
  <si>
    <t>Unique health identifier</t>
  </si>
  <si>
    <t>&gt;95%</t>
  </si>
  <si>
    <t>&gt;85%</t>
  </si>
  <si>
    <t>&gt;98%</t>
  </si>
  <si>
    <t>&gt;96%</t>
  </si>
  <si>
    <t xml:space="preserve">     Therapeutic Surgery (% yes)</t>
  </si>
  <si>
    <t xml:space="preserve">     Radiotherary  (% yes)</t>
  </si>
  <si>
    <t xml:space="preserve">     Chemotherapy  (% yes)</t>
  </si>
  <si>
    <t xml:space="preserve">     Breast cancer - Hormone  (% yes)</t>
  </si>
  <si>
    <t xml:space="preserve">     Prostate cancer - Hormone  (% yes)</t>
  </si>
  <si>
    <t xml:space="preserve">     Breast cancer - % screen detected for ages 50-67</t>
  </si>
  <si>
    <t xml:space="preserve">     Breast cancer - % with full screening category for ages 50-67</t>
  </si>
  <si>
    <t xml:space="preserve">     Cervical cancer - % screen detected for ages 25-67</t>
  </si>
  <si>
    <t>Stage - Breast cancer - % with known Bloom and Richardson grade</t>
  </si>
  <si>
    <t>&gt;78%</t>
  </si>
  <si>
    <t>Stage - Breast cancer - % with known number of positive nodes</t>
  </si>
  <si>
    <t>&gt;65%</t>
  </si>
  <si>
    <t>Stage - Breast cancer - % with known invasive size</t>
  </si>
  <si>
    <t>Stage - Breast cancer - % with known NPI score</t>
  </si>
  <si>
    <t>Stage - Colorectal cancer - % with known pathological Dukes stage</t>
  </si>
  <si>
    <t>&gt;74%</t>
  </si>
  <si>
    <t>Stage - Cervical cancer - % with complete FIGO stage</t>
  </si>
  <si>
    <t>&gt;70%</t>
  </si>
  <si>
    <t>Stage - Melanoma of the skin cancer - % with known Breslow thickness</t>
  </si>
  <si>
    <t>&gt;80%</t>
  </si>
  <si>
    <t>Stage - Melanoma of the skin cancer - % with known Clarke level</t>
  </si>
  <si>
    <t>% NHS path labs not supplying data to the registry</t>
  </si>
  <si>
    <t>% NHS path labs not using valid breast grade</t>
  </si>
  <si>
    <t>Table 4A  2 year % completeness of ascertainment using the Flow method</t>
  </si>
  <si>
    <t>Table 4B  5 year % completeness of ascertainment using the Flow method</t>
  </si>
  <si>
    <t>strange compared to UK/England</t>
  </si>
  <si>
    <t>Table 3B   Completeness of the dataset - treatment and screening information</t>
  </si>
  <si>
    <t>Table 3C   Completeness of the dataset - specific staging information including grade</t>
  </si>
  <si>
    <t>England and UK averages only include those registries that are able to report that specific measure</t>
  </si>
  <si>
    <t>^  Population defined using Lower Super Output Area populations for 2005 on UKACR website www.ukacr.org</t>
  </si>
  <si>
    <t>OCIU and Thames only record Clarke level if Breslow thickness is not reported.  If these two registries are excluded then the England average =  84.6% and UK average = 80.7%</t>
  </si>
  <si>
    <t xml:space="preserve">TABLE 4:   </t>
  </si>
  <si>
    <t xml:space="preserve">TABLE 5:     </t>
  </si>
  <si>
    <t>TABLE 6:</t>
  </si>
  <si>
    <t xml:space="preserve">TABLE 8:     </t>
  </si>
  <si>
    <t>TABLE 9A:</t>
  </si>
  <si>
    <t>TABLE 9B:</t>
  </si>
</sst>
</file>

<file path=xl/styles.xml><?xml version="1.0" encoding="utf-8"?>
<styleSheet xmlns="http://schemas.openxmlformats.org/spreadsheetml/2006/main">
  <numFmts count="1">
    <numFmt numFmtId="164" formatCode="0.0"/>
  </numFmts>
  <fonts count="31">
    <font>
      <sz val="10"/>
      <name val="Arial"/>
    </font>
    <font>
      <b/>
      <sz val="10"/>
      <name val="Arial"/>
    </font>
    <font>
      <sz val="10"/>
      <name val="Arial"/>
      <family val="2"/>
    </font>
    <font>
      <b/>
      <sz val="16"/>
      <name val="Arial"/>
      <family val="2"/>
    </font>
    <font>
      <b/>
      <sz val="10"/>
      <name val="Arial"/>
      <family val="2"/>
    </font>
    <font>
      <sz val="10"/>
      <name val="Arial"/>
      <family val="2"/>
    </font>
    <font>
      <sz val="8"/>
      <name val="Arial"/>
      <family val="2"/>
    </font>
    <font>
      <b/>
      <sz val="12"/>
      <name val="Arial"/>
      <family val="2"/>
    </font>
    <font>
      <sz val="9"/>
      <name val="Arial"/>
      <family val="2"/>
    </font>
    <font>
      <sz val="12"/>
      <name val="Arial"/>
      <family val="2"/>
    </font>
    <font>
      <sz val="8"/>
      <color indexed="8"/>
      <name val="Arial"/>
      <family val="2"/>
    </font>
    <font>
      <i/>
      <sz val="10"/>
      <name val="Arial"/>
      <family val="2"/>
    </font>
    <font>
      <i/>
      <sz val="8"/>
      <name val="Arial"/>
      <family val="2"/>
    </font>
    <font>
      <vertAlign val="superscript"/>
      <sz val="10"/>
      <name val="Arial"/>
      <family val="2"/>
    </font>
    <font>
      <b/>
      <sz val="16"/>
      <name val="Arial"/>
      <family val="2"/>
    </font>
    <font>
      <b/>
      <vertAlign val="superscript"/>
      <sz val="16"/>
      <name val="Arial"/>
      <family val="2"/>
    </font>
    <font>
      <sz val="10"/>
      <color indexed="8"/>
      <name val="Arial"/>
      <family val="2"/>
    </font>
    <font>
      <sz val="11"/>
      <name val="Arial"/>
      <family val="2"/>
    </font>
    <font>
      <b/>
      <sz val="11"/>
      <name val="Arial"/>
      <family val="2"/>
    </font>
    <font>
      <b/>
      <vertAlign val="superscript"/>
      <sz val="11"/>
      <name val="Arial"/>
      <family val="2"/>
    </font>
    <font>
      <i/>
      <sz val="11"/>
      <name val="Arial"/>
      <family val="2"/>
    </font>
    <font>
      <vertAlign val="superscript"/>
      <sz val="11"/>
      <name val="Arial"/>
      <family val="2"/>
    </font>
    <font>
      <b/>
      <sz val="14"/>
      <name val="Arial"/>
      <family val="2"/>
    </font>
    <font>
      <sz val="8"/>
      <name val="Arial"/>
      <family val="2"/>
    </font>
    <font>
      <sz val="8"/>
      <color indexed="10"/>
      <name val="Arial"/>
      <family val="2"/>
    </font>
    <font>
      <sz val="10"/>
      <color indexed="10"/>
      <name val="Arial"/>
      <family val="2"/>
    </font>
    <font>
      <b/>
      <sz val="10"/>
      <color indexed="10"/>
      <name val="Arial"/>
      <family val="2"/>
    </font>
    <font>
      <sz val="11"/>
      <name val="Lucida Sans Unicode"/>
      <family val="2"/>
    </font>
    <font>
      <u/>
      <sz val="10"/>
      <name val="Arial"/>
      <family val="2"/>
    </font>
    <font>
      <sz val="10"/>
      <color indexed="9"/>
      <name val="Arial"/>
      <family val="2"/>
    </font>
    <font>
      <sz val="10"/>
      <color indexed="10"/>
      <name val="Arial"/>
      <family val="2"/>
    </font>
  </fonts>
  <fills count="10">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9"/>
        <bgColor indexed="26"/>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5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s>
  <cellStyleXfs count="2">
    <xf numFmtId="0" fontId="0" fillId="0" borderId="0"/>
    <xf numFmtId="0" fontId="2" fillId="0" borderId="0"/>
  </cellStyleXfs>
  <cellXfs count="349">
    <xf numFmtId="0" fontId="0" fillId="0" borderId="0" xfId="0"/>
    <xf numFmtId="0" fontId="0" fillId="0" borderId="0" xfId="0" applyBorder="1"/>
    <xf numFmtId="0" fontId="3" fillId="0" borderId="0" xfId="0" applyFont="1"/>
    <xf numFmtId="0" fontId="5" fillId="0" borderId="1" xfId="0" applyFont="1" applyBorder="1" applyAlignment="1">
      <alignment horizontal="center" vertical="top" wrapText="1"/>
    </xf>
    <xf numFmtId="0" fontId="5" fillId="0" borderId="0" xfId="0" applyFont="1" applyBorder="1" applyAlignment="1">
      <alignment horizontal="center" vertical="top" wrapText="1"/>
    </xf>
    <xf numFmtId="0" fontId="5" fillId="0" borderId="1" xfId="0" applyFont="1" applyBorder="1"/>
    <xf numFmtId="0" fontId="5" fillId="0" borderId="0" xfId="0" applyFont="1" applyBorder="1"/>
    <xf numFmtId="0" fontId="4" fillId="0" borderId="1" xfId="0" applyFont="1" applyBorder="1"/>
    <xf numFmtId="0" fontId="6" fillId="0" borderId="0" xfId="0" applyFont="1"/>
    <xf numFmtId="0" fontId="5" fillId="0" borderId="0" xfId="0" applyFont="1" applyBorder="1" applyAlignment="1">
      <alignment horizontal="left"/>
    </xf>
    <xf numFmtId="0" fontId="1" fillId="0" borderId="0" xfId="0" applyFont="1" applyBorder="1" applyAlignment="1">
      <alignment horizontal="left"/>
    </xf>
    <xf numFmtId="0" fontId="7" fillId="0" borderId="0" xfId="0" applyFont="1" applyBorder="1"/>
    <xf numFmtId="164" fontId="7" fillId="0" borderId="0" xfId="0" applyNumberFormat="1" applyFont="1" applyBorder="1"/>
    <xf numFmtId="0" fontId="6" fillId="0" borderId="0" xfId="0" applyFont="1" applyBorder="1"/>
    <xf numFmtId="0" fontId="3" fillId="0" borderId="0" xfId="0" applyFont="1" applyBorder="1"/>
    <xf numFmtId="0" fontId="4" fillId="0" borderId="0" xfId="0" applyFont="1" applyBorder="1"/>
    <xf numFmtId="0" fontId="0" fillId="0" borderId="1" xfId="0" applyBorder="1"/>
    <xf numFmtId="0" fontId="2" fillId="0" borderId="0" xfId="0" applyFont="1"/>
    <xf numFmtId="0" fontId="6" fillId="0" borderId="0" xfId="0" applyFont="1" applyBorder="1" applyAlignment="1">
      <alignment horizontal="left"/>
    </xf>
    <xf numFmtId="0" fontId="12" fillId="0" borderId="0" xfId="0" applyFont="1" applyBorder="1"/>
    <xf numFmtId="0" fontId="12" fillId="0" borderId="0" xfId="0" applyFont="1"/>
    <xf numFmtId="1" fontId="0" fillId="0" borderId="0" xfId="0" applyNumberFormat="1"/>
    <xf numFmtId="164" fontId="5" fillId="0" borderId="0" xfId="0" applyNumberFormat="1" applyFont="1" applyBorder="1"/>
    <xf numFmtId="164" fontId="0" fillId="0" borderId="0" xfId="0" applyNumberFormat="1"/>
    <xf numFmtId="0" fontId="6" fillId="0" borderId="0" xfId="0" applyFont="1" applyFill="1" applyBorder="1"/>
    <xf numFmtId="49" fontId="6" fillId="0" borderId="0" xfId="0" applyNumberFormat="1" applyFont="1" applyAlignment="1"/>
    <xf numFmtId="3" fontId="5" fillId="0" borderId="0" xfId="0" applyNumberFormat="1" applyFont="1" applyBorder="1"/>
    <xf numFmtId="3" fontId="5" fillId="0" borderId="0" xfId="0" applyNumberFormat="1" applyFont="1" applyFill="1" applyBorder="1"/>
    <xf numFmtId="0" fontId="5" fillId="0" borderId="2" xfId="0" applyFont="1" applyBorder="1"/>
    <xf numFmtId="0" fontId="5" fillId="0" borderId="3" xfId="0" applyFont="1" applyBorder="1"/>
    <xf numFmtId="0" fontId="0" fillId="0" borderId="4" xfId="0" applyBorder="1"/>
    <xf numFmtId="0" fontId="4" fillId="0" borderId="0" xfId="0" applyFont="1"/>
    <xf numFmtId="9" fontId="1" fillId="0" borderId="0" xfId="0" applyNumberFormat="1" applyFont="1" applyAlignment="1">
      <alignment horizontal="right"/>
    </xf>
    <xf numFmtId="164" fontId="0" fillId="0" borderId="0" xfId="0" applyNumberFormat="1" applyBorder="1"/>
    <xf numFmtId="164" fontId="0" fillId="0" borderId="5" xfId="0" applyNumberFormat="1" applyBorder="1"/>
    <xf numFmtId="164" fontId="0" fillId="0" borderId="6" xfId="0" applyNumberFormat="1" applyBorder="1"/>
    <xf numFmtId="164" fontId="0" fillId="0" borderId="4" xfId="0" applyNumberFormat="1" applyBorder="1"/>
    <xf numFmtId="0" fontId="13" fillId="0" borderId="0" xfId="0" applyFont="1"/>
    <xf numFmtId="0" fontId="14" fillId="0" borderId="0" xfId="0" applyFont="1"/>
    <xf numFmtId="0" fontId="8" fillId="0" borderId="0" xfId="0" applyFont="1" applyBorder="1"/>
    <xf numFmtId="0" fontId="5" fillId="0" borderId="2" xfId="0" applyFont="1" applyFill="1" applyBorder="1"/>
    <xf numFmtId="0" fontId="10" fillId="0" borderId="0" xfId="0" applyFont="1"/>
    <xf numFmtId="0" fontId="4" fillId="0" borderId="0" xfId="0" applyFont="1" applyFill="1" applyBorder="1" applyAlignment="1">
      <alignment horizontal="center"/>
    </xf>
    <xf numFmtId="0" fontId="4" fillId="0" borderId="0" xfId="0" applyFont="1" applyFill="1" applyBorder="1" applyAlignment="1">
      <alignment horizontal="right"/>
    </xf>
    <xf numFmtId="1" fontId="4" fillId="0" borderId="0" xfId="0" applyNumberFormat="1" applyFont="1" applyBorder="1"/>
    <xf numFmtId="0" fontId="6" fillId="0" borderId="0" xfId="0" applyFont="1" applyBorder="1" applyAlignment="1">
      <alignment horizontal="right"/>
    </xf>
    <xf numFmtId="0" fontId="17" fillId="2" borderId="5" xfId="0" applyFont="1" applyFill="1" applyBorder="1" applyAlignment="1">
      <alignment horizontal="center"/>
    </xf>
    <xf numFmtId="0" fontId="18" fillId="0" borderId="1" xfId="0" applyFont="1" applyBorder="1"/>
    <xf numFmtId="0" fontId="17" fillId="0" borderId="2" xfId="0" applyFont="1" applyBorder="1"/>
    <xf numFmtId="0" fontId="17" fillId="0" borderId="3" xfId="0" applyFont="1" applyBorder="1"/>
    <xf numFmtId="0" fontId="17" fillId="0" borderId="7" xfId="0" applyFont="1" applyBorder="1"/>
    <xf numFmtId="0" fontId="17" fillId="0" borderId="1" xfId="0" applyFont="1" applyBorder="1"/>
    <xf numFmtId="0" fontId="3" fillId="0" borderId="4" xfId="0" applyFont="1" applyBorder="1"/>
    <xf numFmtId="0" fontId="18" fillId="2" borderId="8" xfId="0" applyFont="1" applyFill="1" applyBorder="1" applyAlignment="1">
      <alignment horizontal="center"/>
    </xf>
    <xf numFmtId="0" fontId="18" fillId="0" borderId="3" xfId="0" applyFont="1" applyBorder="1"/>
    <xf numFmtId="0" fontId="18" fillId="0" borderId="2" xfId="0" applyFont="1" applyBorder="1"/>
    <xf numFmtId="0" fontId="22" fillId="0" borderId="0" xfId="0" applyFont="1"/>
    <xf numFmtId="0" fontId="11" fillId="0" borderId="3" xfId="0" applyFont="1" applyBorder="1"/>
    <xf numFmtId="164" fontId="25" fillId="0" borderId="0" xfId="0" applyNumberFormat="1" applyFont="1" applyBorder="1"/>
    <xf numFmtId="0" fontId="26" fillId="0" borderId="0" xfId="0" applyFont="1"/>
    <xf numFmtId="0" fontId="24" fillId="0" borderId="0" xfId="0" applyFont="1"/>
    <xf numFmtId="164" fontId="9" fillId="0" borderId="1" xfId="0" applyNumberFormat="1" applyFont="1" applyFill="1" applyBorder="1" applyAlignment="1">
      <alignment horizontal="right"/>
    </xf>
    <xf numFmtId="0" fontId="0" fillId="3" borderId="9" xfId="0" applyFont="1" applyFill="1" applyBorder="1" applyAlignment="1">
      <alignment horizontal="center" vertical="top" wrapText="1"/>
    </xf>
    <xf numFmtId="0" fontId="0" fillId="3" borderId="10" xfId="0" applyFont="1" applyFill="1" applyBorder="1" applyAlignment="1">
      <alignment horizontal="center" vertical="top" wrapText="1"/>
    </xf>
    <xf numFmtId="0" fontId="0" fillId="3" borderId="11" xfId="0" applyFont="1" applyFill="1" applyBorder="1" applyAlignment="1">
      <alignment horizontal="center" vertical="top" wrapText="1"/>
    </xf>
    <xf numFmtId="0" fontId="0" fillId="3" borderId="12" xfId="0" applyFont="1" applyFill="1" applyBorder="1" applyAlignment="1">
      <alignment horizontal="center" vertical="top" wrapText="1"/>
    </xf>
    <xf numFmtId="1" fontId="4" fillId="0" borderId="13" xfId="0" applyNumberFormat="1" applyFont="1" applyFill="1" applyBorder="1"/>
    <xf numFmtId="3" fontId="4" fillId="0" borderId="13" xfId="0" applyNumberFormat="1" applyFont="1" applyFill="1" applyBorder="1"/>
    <xf numFmtId="1" fontId="0" fillId="0" borderId="13" xfId="0" applyNumberFormat="1" applyFont="1" applyFill="1" applyBorder="1"/>
    <xf numFmtId="3" fontId="0" fillId="0" borderId="13" xfId="0" applyNumberFormat="1" applyFont="1" applyBorder="1"/>
    <xf numFmtId="1" fontId="18" fillId="0" borderId="13" xfId="0" applyNumberFormat="1" applyFont="1" applyBorder="1"/>
    <xf numFmtId="1" fontId="17" fillId="0" borderId="13" xfId="0" applyNumberFormat="1" applyFont="1" applyBorder="1"/>
    <xf numFmtId="1" fontId="17" fillId="0" borderId="12" xfId="0" applyNumberFormat="1" applyFont="1" applyBorder="1"/>
    <xf numFmtId="1" fontId="18" fillId="0" borderId="12" xfId="0" applyNumberFormat="1" applyFont="1" applyBorder="1"/>
    <xf numFmtId="0" fontId="18" fillId="3" borderId="14" xfId="0" applyFont="1" applyFill="1" applyBorder="1" applyAlignment="1">
      <alignment horizontal="center"/>
    </xf>
    <xf numFmtId="0" fontId="17" fillId="3" borderId="12" xfId="0" applyFont="1" applyFill="1" applyBorder="1" applyAlignment="1">
      <alignment horizontal="center"/>
    </xf>
    <xf numFmtId="0" fontId="18" fillId="3" borderId="15" xfId="0" applyFont="1" applyFill="1" applyBorder="1"/>
    <xf numFmtId="0" fontId="18" fillId="3" borderId="16" xfId="0" applyFont="1" applyFill="1" applyBorder="1"/>
    <xf numFmtId="0" fontId="18" fillId="3" borderId="16" xfId="0" applyFont="1" applyFill="1" applyBorder="1" applyAlignment="1">
      <alignment horizontal="center"/>
    </xf>
    <xf numFmtId="0" fontId="18" fillId="3" borderId="17" xfId="0" applyFont="1" applyFill="1" applyBorder="1" applyAlignment="1">
      <alignment horizontal="center"/>
    </xf>
    <xf numFmtId="0" fontId="17" fillId="3" borderId="6" xfId="0" applyFont="1" applyFill="1" applyBorder="1"/>
    <xf numFmtId="0" fontId="17" fillId="3" borderId="4" xfId="0" applyFont="1" applyFill="1" applyBorder="1"/>
    <xf numFmtId="0" fontId="18" fillId="3" borderId="4" xfId="0" applyFont="1" applyFill="1" applyBorder="1" applyAlignment="1">
      <alignment horizontal="center"/>
    </xf>
    <xf numFmtId="0" fontId="18" fillId="3" borderId="18" xfId="0" applyFont="1" applyFill="1" applyBorder="1" applyAlignment="1">
      <alignment horizontal="center"/>
    </xf>
    <xf numFmtId="0" fontId="18" fillId="0" borderId="19" xfId="0" applyFont="1" applyBorder="1"/>
    <xf numFmtId="0" fontId="18" fillId="0" borderId="20" xfId="0" applyFont="1" applyBorder="1"/>
    <xf numFmtId="164" fontId="18" fillId="0" borderId="12" xfId="0" applyNumberFormat="1" applyFont="1" applyBorder="1"/>
    <xf numFmtId="0" fontId="17" fillId="0" borderId="21" xfId="0" applyFont="1" applyBorder="1"/>
    <xf numFmtId="0" fontId="17" fillId="0" borderId="22" xfId="0" applyFont="1" applyBorder="1"/>
    <xf numFmtId="164" fontId="17" fillId="0" borderId="13" xfId="0" applyNumberFormat="1" applyFont="1" applyBorder="1"/>
    <xf numFmtId="164" fontId="17" fillId="0" borderId="13" xfId="0" applyNumberFormat="1" applyFont="1" applyBorder="1" applyAlignment="1">
      <alignment horizontal="right"/>
    </xf>
    <xf numFmtId="0" fontId="17" fillId="0" borderId="23" xfId="0" applyFont="1" applyBorder="1"/>
    <xf numFmtId="0" fontId="17" fillId="0" borderId="13" xfId="0" applyFont="1" applyBorder="1"/>
    <xf numFmtId="0" fontId="18" fillId="0" borderId="13" xfId="0" applyFont="1" applyBorder="1"/>
    <xf numFmtId="0" fontId="18" fillId="0" borderId="21" xfId="0" applyFont="1" applyBorder="1"/>
    <xf numFmtId="164" fontId="18" fillId="0" borderId="13" xfId="0" applyNumberFormat="1" applyFont="1" applyBorder="1"/>
    <xf numFmtId="0" fontId="18" fillId="0" borderId="23" xfId="0" applyFont="1" applyBorder="1"/>
    <xf numFmtId="0" fontId="17" fillId="0" borderId="13" xfId="0" applyFont="1" applyBorder="1" applyAlignment="1">
      <alignment horizontal="right"/>
    </xf>
    <xf numFmtId="164" fontId="17" fillId="0" borderId="12" xfId="0" applyNumberFormat="1" applyFont="1" applyBorder="1"/>
    <xf numFmtId="164" fontId="17" fillId="0" borderId="12" xfId="0" applyNumberFormat="1" applyFont="1" applyBorder="1" applyAlignment="1">
      <alignment horizontal="right"/>
    </xf>
    <xf numFmtId="0" fontId="18" fillId="3" borderId="14" xfId="0" applyFont="1" applyFill="1" applyBorder="1"/>
    <xf numFmtId="0" fontId="18" fillId="3" borderId="9" xfId="0" applyFont="1" applyFill="1" applyBorder="1"/>
    <xf numFmtId="0" fontId="17" fillId="3" borderId="19" xfId="0" applyFont="1" applyFill="1" applyBorder="1"/>
    <xf numFmtId="0" fontId="17" fillId="3" borderId="20" xfId="0" applyFont="1" applyFill="1" applyBorder="1"/>
    <xf numFmtId="0" fontId="18" fillId="3" borderId="6" xfId="0" applyFont="1" applyFill="1" applyBorder="1" applyAlignment="1">
      <alignment horizontal="center"/>
    </xf>
    <xf numFmtId="0" fontId="17" fillId="4" borderId="21" xfId="0" applyFont="1" applyFill="1" applyBorder="1"/>
    <xf numFmtId="0" fontId="0" fillId="0" borderId="12" xfId="0" applyBorder="1"/>
    <xf numFmtId="0" fontId="27" fillId="0" borderId="13" xfId="0" applyFont="1" applyBorder="1"/>
    <xf numFmtId="0" fontId="0" fillId="0" borderId="13" xfId="0" applyBorder="1"/>
    <xf numFmtId="164" fontId="2" fillId="0" borderId="1" xfId="0" applyNumberFormat="1" applyFont="1" applyFill="1" applyBorder="1" applyAlignment="1">
      <alignment horizontal="center"/>
    </xf>
    <xf numFmtId="0" fontId="2" fillId="0" borderId="1" xfId="0" applyFont="1" applyBorder="1" applyAlignment="1">
      <alignment horizontal="right"/>
    </xf>
    <xf numFmtId="0" fontId="9" fillId="0" borderId="8" xfId="0" applyFont="1" applyFill="1" applyBorder="1" applyAlignment="1">
      <alignment horizontal="right"/>
    </xf>
    <xf numFmtId="0" fontId="2" fillId="0" borderId="1" xfId="0" applyFont="1" applyFill="1" applyBorder="1" applyAlignment="1">
      <alignment horizontal="right"/>
    </xf>
    <xf numFmtId="164" fontId="2" fillId="0" borderId="1" xfId="0" applyNumberFormat="1" applyFont="1" applyFill="1" applyBorder="1" applyAlignment="1">
      <alignment horizontal="right"/>
    </xf>
    <xf numFmtId="0" fontId="2" fillId="5" borderId="1" xfId="0" applyFont="1" applyFill="1" applyBorder="1" applyAlignment="1">
      <alignment horizontal="right"/>
    </xf>
    <xf numFmtId="164" fontId="9" fillId="0" borderId="1" xfId="0" applyNumberFormat="1" applyFont="1" applyBorder="1" applyAlignment="1">
      <alignment horizontal="right" wrapText="1"/>
    </xf>
    <xf numFmtId="164" fontId="2" fillId="0" borderId="1" xfId="1" applyNumberFormat="1" applyFont="1" applyFill="1" applyBorder="1" applyAlignment="1">
      <alignment horizontal="right"/>
    </xf>
    <xf numFmtId="0" fontId="2" fillId="0" borderId="8" xfId="0" applyFont="1" applyBorder="1"/>
    <xf numFmtId="0" fontId="2" fillId="0" borderId="24" xfId="0" applyFont="1" applyBorder="1"/>
    <xf numFmtId="0" fontId="2" fillId="0" borderId="5" xfId="0" applyFont="1" applyBorder="1"/>
    <xf numFmtId="0" fontId="2" fillId="0" borderId="2" xfId="0" applyFont="1" applyBorder="1"/>
    <xf numFmtId="0" fontId="2" fillId="0" borderId="3" xfId="0" applyFont="1" applyBorder="1" applyAlignment="1">
      <alignment horizontal="right"/>
    </xf>
    <xf numFmtId="0" fontId="0" fillId="0" borderId="3" xfId="0" applyBorder="1"/>
    <xf numFmtId="1" fontId="0" fillId="0" borderId="21" xfId="0" applyNumberFormat="1" applyFont="1" applyFill="1" applyBorder="1"/>
    <xf numFmtId="1" fontId="4" fillId="0" borderId="14" xfId="0" applyNumberFormat="1" applyFont="1" applyFill="1" applyBorder="1"/>
    <xf numFmtId="0" fontId="2" fillId="0" borderId="8" xfId="0" applyFont="1" applyBorder="1" applyAlignment="1">
      <alignment horizontal="right"/>
    </xf>
    <xf numFmtId="3" fontId="2" fillId="0" borderId="1" xfId="0" applyNumberFormat="1" applyFont="1" applyBorder="1" applyAlignment="1">
      <alignment horizontal="right"/>
    </xf>
    <xf numFmtId="0" fontId="0" fillId="0" borderId="7" xfId="0" applyBorder="1"/>
    <xf numFmtId="1" fontId="17" fillId="0" borderId="13" xfId="0" applyNumberFormat="1" applyFont="1" applyFill="1" applyBorder="1"/>
    <xf numFmtId="2" fontId="18" fillId="0" borderId="12" xfId="0" applyNumberFormat="1" applyFont="1" applyBorder="1"/>
    <xf numFmtId="2" fontId="17" fillId="0" borderId="13" xfId="0" applyNumberFormat="1" applyFont="1" applyBorder="1"/>
    <xf numFmtId="2" fontId="17" fillId="0" borderId="13" xfId="0" applyNumberFormat="1" applyFont="1" applyBorder="1" applyAlignment="1">
      <alignment horizontal="right"/>
    </xf>
    <xf numFmtId="2" fontId="18" fillId="0" borderId="13" xfId="0" applyNumberFormat="1" applyFont="1" applyBorder="1"/>
    <xf numFmtId="2" fontId="17" fillId="0" borderId="12" xfId="0" applyNumberFormat="1" applyFont="1" applyBorder="1" applyAlignment="1">
      <alignment horizontal="right"/>
    </xf>
    <xf numFmtId="2" fontId="17" fillId="0" borderId="1" xfId="0" applyNumberFormat="1" applyFont="1" applyFill="1" applyBorder="1" applyAlignment="1">
      <alignment horizontal="right"/>
    </xf>
    <xf numFmtId="0" fontId="4" fillId="0" borderId="0" xfId="0" applyFont="1" applyAlignment="1">
      <alignment horizontal="left"/>
    </xf>
    <xf numFmtId="0" fontId="0" fillId="0" borderId="0" xfId="0" applyAlignment="1">
      <alignment horizontal="left"/>
    </xf>
    <xf numFmtId="0" fontId="0" fillId="5" borderId="0" xfId="0" applyFill="1"/>
    <xf numFmtId="0" fontId="25" fillId="0" borderId="0" xfId="0" applyFont="1" applyAlignment="1">
      <alignment horizontal="left"/>
    </xf>
    <xf numFmtId="0" fontId="4" fillId="0" borderId="0" xfId="0" applyFont="1" applyBorder="1" applyAlignment="1">
      <alignment horizontal="right"/>
    </xf>
    <xf numFmtId="0" fontId="4" fillId="0" borderId="0" xfId="0" applyFont="1" applyBorder="1" applyAlignment="1">
      <alignment horizontal="center"/>
    </xf>
    <xf numFmtId="0" fontId="0" fillId="0" borderId="0" xfId="0" applyBorder="1" applyAlignment="1">
      <alignment horizontal="center"/>
    </xf>
    <xf numFmtId="164" fontId="4" fillId="0" borderId="0" xfId="0" applyNumberFormat="1" applyFont="1" applyBorder="1" applyAlignment="1">
      <alignment horizontal="center"/>
    </xf>
    <xf numFmtId="0" fontId="4" fillId="0" borderId="4" xfId="0" applyFont="1" applyBorder="1" applyAlignment="1">
      <alignment horizontal="right"/>
    </xf>
    <xf numFmtId="0" fontId="4" fillId="0" borderId="4" xfId="0" applyFont="1" applyBorder="1" applyAlignment="1">
      <alignment horizontal="center"/>
    </xf>
    <xf numFmtId="164" fontId="4" fillId="0" borderId="4" xfId="0" applyNumberFormat="1" applyFont="1" applyBorder="1" applyAlignment="1">
      <alignment horizont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164" fontId="4" fillId="0" borderId="25"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xf numFmtId="0" fontId="0" fillId="0" borderId="28" xfId="0" applyBorder="1" applyAlignment="1"/>
    <xf numFmtId="0" fontId="0" fillId="0" borderId="5" xfId="0" applyBorder="1" applyAlignment="1"/>
    <xf numFmtId="0" fontId="0" fillId="0" borderId="4" xfId="0" applyBorder="1" applyAlignment="1"/>
    <xf numFmtId="0" fontId="0" fillId="0" borderId="6" xfId="0" applyBorder="1" applyAlignment="1"/>
    <xf numFmtId="0" fontId="0" fillId="0" borderId="1" xfId="0" applyBorder="1" applyAlignment="1">
      <alignment horizontal="center"/>
    </xf>
    <xf numFmtId="164" fontId="16" fillId="0" borderId="8" xfId="0" applyNumberFormat="1" applyFont="1" applyFill="1" applyBorder="1" applyAlignment="1">
      <alignment horizontal="right"/>
    </xf>
    <xf numFmtId="0" fontId="0" fillId="0" borderId="1" xfId="0" applyBorder="1" applyAlignment="1">
      <alignment horizontal="right"/>
    </xf>
    <xf numFmtId="9" fontId="28" fillId="0" borderId="1" xfId="0" quotePrefix="1" applyNumberFormat="1" applyFont="1" applyBorder="1" applyAlignment="1">
      <alignment horizontal="center"/>
    </xf>
    <xf numFmtId="164" fontId="2" fillId="0" borderId="5" xfId="0" applyNumberFormat="1" applyFont="1" applyBorder="1" applyAlignment="1">
      <alignment horizontal="right"/>
    </xf>
    <xf numFmtId="164" fontId="2" fillId="0" borderId="1" xfId="0" applyNumberFormat="1" applyFont="1" applyBorder="1" applyAlignment="1">
      <alignment horizontal="right"/>
    </xf>
    <xf numFmtId="164" fontId="18" fillId="0" borderId="7" xfId="0" applyNumberFormat="1" applyFont="1" applyFill="1" applyBorder="1" applyAlignment="1">
      <alignment horizontal="right"/>
    </xf>
    <xf numFmtId="164" fontId="30" fillId="0" borderId="1" xfId="0" applyNumberFormat="1" applyFont="1" applyFill="1" applyBorder="1" applyAlignment="1">
      <alignment horizontal="right"/>
    </xf>
    <xf numFmtId="0" fontId="0" fillId="0" borderId="25" xfId="0" applyBorder="1" applyAlignment="1">
      <alignment horizontal="right"/>
    </xf>
    <xf numFmtId="9" fontId="28" fillId="0" borderId="8" xfId="0" quotePrefix="1" applyNumberFormat="1" applyFont="1" applyBorder="1" applyAlignment="1">
      <alignment horizontal="center"/>
    </xf>
    <xf numFmtId="0" fontId="0" fillId="0" borderId="8" xfId="0" applyBorder="1"/>
    <xf numFmtId="164" fontId="2" fillId="0" borderId="25" xfId="0" applyNumberFormat="1" applyFont="1" applyFill="1" applyBorder="1" applyAlignment="1">
      <alignment horizontal="right"/>
    </xf>
    <xf numFmtId="164" fontId="2" fillId="0" borderId="25" xfId="0" applyNumberFormat="1" applyFont="1" applyBorder="1" applyAlignment="1">
      <alignment horizontal="right"/>
    </xf>
    <xf numFmtId="164" fontId="2" fillId="0" borderId="8" xfId="0" applyNumberFormat="1" applyFont="1" applyBorder="1" applyAlignment="1">
      <alignment horizontal="right"/>
    </xf>
    <xf numFmtId="164" fontId="18" fillId="0" borderId="7" xfId="0" applyNumberFormat="1" applyFont="1" applyBorder="1" applyAlignment="1">
      <alignment horizontal="right"/>
    </xf>
    <xf numFmtId="0" fontId="0" fillId="6" borderId="1" xfId="0" applyFill="1" applyBorder="1" applyAlignment="1">
      <alignment horizontal="right"/>
    </xf>
    <xf numFmtId="0" fontId="0" fillId="6" borderId="1" xfId="0" quotePrefix="1" applyFill="1" applyBorder="1"/>
    <xf numFmtId="9" fontId="28" fillId="6" borderId="1" xfId="0" quotePrefix="1" applyNumberFormat="1" applyFont="1" applyFill="1" applyBorder="1" applyAlignment="1">
      <alignment horizontal="center"/>
    </xf>
    <xf numFmtId="164" fontId="2" fillId="0" borderId="8" xfId="0" applyNumberFormat="1" applyFont="1" applyFill="1" applyBorder="1" applyAlignment="1">
      <alignment horizontal="right"/>
    </xf>
    <xf numFmtId="9" fontId="28" fillId="0" borderId="25" xfId="0" quotePrefix="1" applyNumberFormat="1" applyFont="1" applyBorder="1" applyAlignment="1">
      <alignment horizontal="center"/>
    </xf>
    <xf numFmtId="0" fontId="0" fillId="0" borderId="25" xfId="0" applyBorder="1"/>
    <xf numFmtId="0" fontId="4" fillId="0" borderId="6" xfId="0" applyFont="1" applyFill="1" applyBorder="1" applyAlignment="1"/>
    <xf numFmtId="0" fontId="0" fillId="0" borderId="4" xfId="0" applyFill="1" applyBorder="1" applyAlignment="1"/>
    <xf numFmtId="0" fontId="0" fillId="6" borderId="1" xfId="0" applyFill="1" applyBorder="1" applyAlignment="1">
      <alignment horizontal="right" vertical="top"/>
    </xf>
    <xf numFmtId="0" fontId="0" fillId="5" borderId="1" xfId="0" applyFill="1" applyBorder="1"/>
    <xf numFmtId="164" fontId="16" fillId="0" borderId="1" xfId="0" applyNumberFormat="1" applyFont="1" applyFill="1" applyBorder="1" applyAlignment="1">
      <alignment horizontal="right"/>
    </xf>
    <xf numFmtId="164" fontId="25" fillId="0" borderId="1" xfId="0" applyNumberFormat="1" applyFont="1" applyFill="1" applyBorder="1" applyAlignment="1">
      <alignment horizontal="right"/>
    </xf>
    <xf numFmtId="164" fontId="2" fillId="0" borderId="1" xfId="0" applyNumberFormat="1" applyFont="1" applyFill="1" applyBorder="1"/>
    <xf numFmtId="0" fontId="0" fillId="6" borderId="1" xfId="0" applyFill="1" applyBorder="1"/>
    <xf numFmtId="164" fontId="2" fillId="0" borderId="8" xfId="0" applyNumberFormat="1" applyFont="1" applyFill="1" applyBorder="1" applyAlignment="1">
      <alignment horizontal="right" wrapText="1"/>
    </xf>
    <xf numFmtId="0" fontId="0" fillId="6" borderId="25" xfId="0" applyFill="1" applyBorder="1" applyAlignment="1">
      <alignment horizontal="right"/>
    </xf>
    <xf numFmtId="0" fontId="0" fillId="6" borderId="25" xfId="0" applyFill="1" applyBorder="1"/>
    <xf numFmtId="164" fontId="2" fillId="0" borderId="25" xfId="0" applyNumberFormat="1" applyFont="1" applyFill="1" applyBorder="1" applyAlignment="1">
      <alignment horizontal="right" wrapText="1"/>
    </xf>
    <xf numFmtId="9" fontId="0" fillId="0" borderId="1" xfId="0" applyNumberFormat="1" applyBorder="1" applyAlignment="1">
      <alignment horizontal="center"/>
    </xf>
    <xf numFmtId="164" fontId="2" fillId="0" borderId="1" xfId="0" applyNumberFormat="1" applyFont="1" applyBorder="1" applyAlignment="1">
      <alignment horizontal="right" wrapText="1"/>
    </xf>
    <xf numFmtId="9" fontId="0" fillId="6" borderId="1" xfId="0" applyNumberFormat="1" applyFill="1" applyBorder="1" applyAlignment="1">
      <alignment horizontal="center"/>
    </xf>
    <xf numFmtId="9" fontId="0" fillId="6" borderId="25" xfId="0" applyNumberFormat="1" applyFill="1" applyBorder="1" applyAlignment="1">
      <alignment horizontal="center"/>
    </xf>
    <xf numFmtId="164" fontId="30" fillId="0" borderId="25" xfId="0" applyNumberFormat="1" applyFont="1" applyFill="1" applyBorder="1" applyAlignment="1">
      <alignment horizontal="right"/>
    </xf>
    <xf numFmtId="164" fontId="2" fillId="0" borderId="5" xfId="0" applyNumberFormat="1" applyFont="1" applyBorder="1" applyAlignment="1">
      <alignment horizontal="right" wrapText="1"/>
    </xf>
    <xf numFmtId="164" fontId="2" fillId="0" borderId="29" xfId="0" applyNumberFormat="1" applyFont="1" applyBorder="1" applyAlignment="1">
      <alignment horizontal="right"/>
    </xf>
    <xf numFmtId="0" fontId="4" fillId="0" borderId="27" xfId="0" applyFont="1" applyFill="1" applyBorder="1" applyAlignment="1"/>
    <xf numFmtId="0" fontId="0" fillId="6" borderId="8" xfId="0" applyFill="1" applyBorder="1"/>
    <xf numFmtId="9" fontId="0" fillId="6" borderId="8" xfId="0" applyNumberFormat="1" applyFill="1" applyBorder="1" applyAlignment="1">
      <alignment horizontal="center"/>
    </xf>
    <xf numFmtId="164" fontId="16" fillId="0" borderId="25" xfId="0" applyNumberFormat="1" applyFont="1" applyFill="1" applyBorder="1" applyAlignment="1">
      <alignment horizontal="right"/>
    </xf>
    <xf numFmtId="164" fontId="2" fillId="0" borderId="29" xfId="0" applyNumberFormat="1" applyFont="1" applyBorder="1" applyAlignment="1">
      <alignment horizontal="right" wrapText="1"/>
    </xf>
    <xf numFmtId="0" fontId="0" fillId="6" borderId="1" xfId="0" applyFill="1" applyBorder="1" applyAlignment="1">
      <alignment horizontal="center"/>
    </xf>
    <xf numFmtId="164" fontId="30" fillId="0" borderId="3" xfId="0" applyNumberFormat="1" applyFont="1" applyFill="1" applyBorder="1" applyAlignment="1">
      <alignment horizontal="right"/>
    </xf>
    <xf numFmtId="164" fontId="16" fillId="0" borderId="3" xfId="0" applyNumberFormat="1" applyFont="1" applyFill="1" applyBorder="1" applyAlignment="1">
      <alignment horizontal="right"/>
    </xf>
    <xf numFmtId="0" fontId="0" fillId="0" borderId="5" xfId="0" applyBorder="1" applyAlignment="1">
      <alignment horizontal="right"/>
    </xf>
    <xf numFmtId="9" fontId="0" fillId="0" borderId="5" xfId="0" applyNumberFormat="1" applyBorder="1" applyAlignment="1">
      <alignment horizontal="center"/>
    </xf>
    <xf numFmtId="164" fontId="16" fillId="0" borderId="5" xfId="0" applyNumberFormat="1" applyFont="1" applyFill="1" applyBorder="1" applyAlignment="1">
      <alignment horizontal="right"/>
    </xf>
    <xf numFmtId="0" fontId="0" fillId="0" borderId="3" xfId="0" applyFill="1" applyBorder="1" applyAlignment="1">
      <alignment horizontal="right"/>
    </xf>
    <xf numFmtId="164" fontId="2" fillId="0" borderId="8" xfId="0" applyNumberFormat="1" applyFont="1" applyBorder="1" applyAlignment="1">
      <alignment horizontal="right" wrapText="1"/>
    </xf>
    <xf numFmtId="0" fontId="0" fillId="6" borderId="3" xfId="0" applyFill="1" applyBorder="1" applyAlignment="1">
      <alignment horizontal="right"/>
    </xf>
    <xf numFmtId="0" fontId="0" fillId="6" borderId="15" xfId="0" applyFill="1" applyBorder="1" applyAlignment="1">
      <alignment horizontal="right"/>
    </xf>
    <xf numFmtId="2" fontId="0" fillId="6" borderId="1" xfId="0" applyNumberFormat="1" applyFill="1" applyBorder="1" applyAlignment="1">
      <alignment horizontal="center"/>
    </xf>
    <xf numFmtId="2" fontId="16" fillId="0" borderId="1" xfId="0" applyNumberFormat="1" applyFont="1" applyFill="1" applyBorder="1" applyAlignment="1">
      <alignment horizontal="right"/>
    </xf>
    <xf numFmtId="2" fontId="2" fillId="0" borderId="1" xfId="0" applyNumberFormat="1" applyFont="1" applyFill="1" applyBorder="1" applyAlignment="1">
      <alignment horizontal="right"/>
    </xf>
    <xf numFmtId="2" fontId="2" fillId="0" borderId="1" xfId="0" applyNumberFormat="1" applyFont="1" applyBorder="1" applyAlignment="1">
      <alignment horizontal="right"/>
    </xf>
    <xf numFmtId="0" fontId="0" fillId="6" borderId="30" xfId="0" applyFill="1" applyBorder="1" applyAlignment="1">
      <alignment horizontal="right"/>
    </xf>
    <xf numFmtId="2" fontId="0" fillId="6" borderId="25" xfId="0" applyNumberFormat="1" applyFill="1" applyBorder="1" applyAlignment="1">
      <alignment horizontal="center"/>
    </xf>
    <xf numFmtId="2" fontId="16" fillId="0" borderId="25" xfId="0" applyNumberFormat="1" applyFont="1" applyFill="1" applyBorder="1" applyAlignment="1">
      <alignment horizontal="right"/>
    </xf>
    <xf numFmtId="2" fontId="2" fillId="0" borderId="25" xfId="0" applyNumberFormat="1" applyFont="1" applyFill="1" applyBorder="1" applyAlignment="1">
      <alignment horizontal="right"/>
    </xf>
    <xf numFmtId="2" fontId="2" fillId="0" borderId="25" xfId="0" applyNumberFormat="1" applyFont="1" applyBorder="1" applyAlignment="1">
      <alignment horizontal="right"/>
    </xf>
    <xf numFmtId="0" fontId="4" fillId="0" borderId="6" xfId="0" applyFont="1" applyBorder="1" applyAlignment="1"/>
    <xf numFmtId="0" fontId="2" fillId="6" borderId="1" xfId="0" applyFont="1" applyFill="1" applyBorder="1" applyAlignment="1">
      <alignment horizontal="right"/>
    </xf>
    <xf numFmtId="164" fontId="2" fillId="0" borderId="5" xfId="0" applyNumberFormat="1" applyFont="1" applyFill="1" applyBorder="1" applyAlignment="1">
      <alignment horizontal="right"/>
    </xf>
    <xf numFmtId="164" fontId="25" fillId="6" borderId="1" xfId="0" applyNumberFormat="1" applyFont="1" applyFill="1" applyBorder="1" applyAlignment="1">
      <alignment horizontal="center"/>
    </xf>
    <xf numFmtId="0" fontId="0" fillId="6" borderId="3" xfId="0" applyFill="1" applyBorder="1"/>
    <xf numFmtId="164" fontId="0" fillId="0" borderId="1" xfId="0" applyNumberFormat="1" applyFill="1" applyBorder="1" applyAlignment="1">
      <alignment horizontal="right"/>
    </xf>
    <xf numFmtId="0" fontId="0" fillId="0" borderId="5" xfId="0" applyBorder="1"/>
    <xf numFmtId="0" fontId="8" fillId="6" borderId="1" xfId="0" quotePrefix="1" applyFont="1" applyFill="1" applyBorder="1" applyAlignment="1">
      <alignment horizontal="right"/>
    </xf>
    <xf numFmtId="0" fontId="8" fillId="6" borderId="1" xfId="0" quotePrefix="1" applyFont="1" applyFill="1" applyBorder="1" applyAlignment="1">
      <alignment horizontal="right" vertical="top" wrapText="1"/>
    </xf>
    <xf numFmtId="9" fontId="8" fillId="6" borderId="1" xfId="0" applyNumberFormat="1" applyFont="1" applyFill="1" applyBorder="1" applyAlignment="1">
      <alignment horizontal="right" wrapText="1"/>
    </xf>
    <xf numFmtId="9" fontId="8" fillId="6" borderId="30" xfId="0" applyNumberFormat="1" applyFont="1" applyFill="1" applyBorder="1" applyAlignment="1">
      <alignment horizontal="right" wrapText="1"/>
    </xf>
    <xf numFmtId="164" fontId="25" fillId="6" borderId="30" xfId="0" applyNumberFormat="1" applyFont="1" applyFill="1" applyBorder="1" applyAlignment="1">
      <alignment horizontal="center"/>
    </xf>
    <xf numFmtId="0" fontId="0" fillId="6" borderId="31" xfId="0" applyFill="1" applyBorder="1"/>
    <xf numFmtId="164" fontId="16" fillId="0" borderId="30" xfId="0" applyNumberFormat="1" applyFont="1" applyFill="1" applyBorder="1" applyAlignment="1">
      <alignment horizontal="right"/>
    </xf>
    <xf numFmtId="0" fontId="0" fillId="6" borderId="1" xfId="0" applyFill="1" applyBorder="1" applyAlignment="1">
      <alignment horizontal="right" vertical="center" wrapText="1"/>
    </xf>
    <xf numFmtId="9" fontId="0" fillId="6" borderId="1" xfId="0" applyNumberFormat="1" applyFill="1" applyBorder="1" applyAlignment="1">
      <alignment horizontal="center" vertical="center"/>
    </xf>
    <xf numFmtId="164" fontId="2" fillId="0" borderId="1" xfId="0" applyNumberFormat="1" applyFont="1" applyFill="1" applyBorder="1" applyAlignment="1">
      <alignment horizontal="right" vertical="center"/>
    </xf>
    <xf numFmtId="164" fontId="30" fillId="0" borderId="1" xfId="0" applyNumberFormat="1" applyFont="1" applyFill="1" applyBorder="1" applyAlignment="1">
      <alignment horizontal="right" vertical="center"/>
    </xf>
    <xf numFmtId="0" fontId="0" fillId="6" borderId="1" xfId="0" applyFill="1" applyBorder="1" applyAlignment="1">
      <alignment vertical="center" wrapText="1"/>
    </xf>
    <xf numFmtId="0" fontId="0" fillId="6" borderId="25" xfId="0" applyFill="1" applyBorder="1" applyAlignment="1">
      <alignment horizontal="right" vertical="center" wrapText="1"/>
    </xf>
    <xf numFmtId="0" fontId="0" fillId="6" borderId="25" xfId="0" applyFill="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4" fillId="0" borderId="7" xfId="0" applyFont="1" applyFill="1" applyBorder="1" applyAlignment="1">
      <alignment horizontal="left" vertical="center"/>
    </xf>
    <xf numFmtId="0" fontId="0" fillId="0" borderId="0" xfId="0" applyBorder="1" applyAlignment="1"/>
    <xf numFmtId="0" fontId="0" fillId="0" borderId="0" xfId="0" applyAlignment="1"/>
    <xf numFmtId="164" fontId="2" fillId="7" borderId="1" xfId="0" applyNumberFormat="1" applyFont="1" applyFill="1" applyBorder="1" applyAlignment="1">
      <alignment horizontal="right"/>
    </xf>
    <xf numFmtId="164" fontId="2" fillId="7" borderId="5" xfId="0" applyNumberFormat="1" applyFont="1" applyFill="1" applyBorder="1" applyAlignment="1">
      <alignment horizontal="right"/>
    </xf>
    <xf numFmtId="164" fontId="2" fillId="7" borderId="25" xfId="0" applyNumberFormat="1" applyFont="1" applyFill="1" applyBorder="1" applyAlignment="1">
      <alignment horizontal="right"/>
    </xf>
    <xf numFmtId="164" fontId="2" fillId="7" borderId="29" xfId="0" applyNumberFormat="1" applyFont="1" applyFill="1" applyBorder="1" applyAlignment="1">
      <alignment horizontal="right"/>
    </xf>
    <xf numFmtId="0" fontId="0" fillId="7" borderId="0" xfId="0" applyFill="1" applyBorder="1"/>
    <xf numFmtId="164" fontId="2" fillId="7" borderId="8" xfId="0" applyNumberFormat="1" applyFont="1" applyFill="1" applyBorder="1" applyAlignment="1">
      <alignment horizontal="right"/>
    </xf>
    <xf numFmtId="164" fontId="2" fillId="7" borderId="25" xfId="0" applyNumberFormat="1" applyFont="1" applyFill="1" applyBorder="1" applyAlignment="1">
      <alignment horizontal="right" wrapText="1"/>
    </xf>
    <xf numFmtId="164" fontId="2" fillId="7" borderId="1" xfId="0" applyNumberFormat="1" applyFont="1" applyFill="1" applyBorder="1" applyAlignment="1">
      <alignment horizontal="right" wrapText="1"/>
    </xf>
    <xf numFmtId="164" fontId="2" fillId="7" borderId="5" xfId="0" applyNumberFormat="1" applyFont="1" applyFill="1" applyBorder="1" applyAlignment="1">
      <alignment horizontal="right" wrapText="1"/>
    </xf>
    <xf numFmtId="164" fontId="2" fillId="7" borderId="29" xfId="0" applyNumberFormat="1" applyFont="1" applyFill="1" applyBorder="1" applyAlignment="1">
      <alignment horizontal="right" wrapText="1"/>
    </xf>
    <xf numFmtId="0" fontId="0" fillId="8" borderId="0" xfId="0" applyFill="1"/>
    <xf numFmtId="164" fontId="2" fillId="8" borderId="1" xfId="0" applyNumberFormat="1" applyFont="1" applyFill="1" applyBorder="1" applyAlignment="1">
      <alignment horizontal="right"/>
    </xf>
    <xf numFmtId="164" fontId="2" fillId="8" borderId="5" xfId="0" applyNumberFormat="1" applyFont="1" applyFill="1" applyBorder="1" applyAlignment="1">
      <alignment horizontal="right"/>
    </xf>
    <xf numFmtId="164" fontId="2" fillId="8" borderId="8" xfId="0" applyNumberFormat="1" applyFont="1" applyFill="1" applyBorder="1" applyAlignment="1">
      <alignment horizontal="right"/>
    </xf>
    <xf numFmtId="164" fontId="2" fillId="8" borderId="1" xfId="0" quotePrefix="1" applyNumberFormat="1" applyFont="1" applyFill="1" applyBorder="1" applyAlignment="1">
      <alignment horizontal="right" wrapText="1"/>
    </xf>
    <xf numFmtId="164" fontId="2" fillId="8" borderId="29" xfId="0" applyNumberFormat="1" applyFont="1" applyFill="1" applyBorder="1" applyAlignment="1">
      <alignment horizontal="right"/>
    </xf>
    <xf numFmtId="164" fontId="2" fillId="8" borderId="25" xfId="0" applyNumberFormat="1" applyFont="1" applyFill="1" applyBorder="1" applyAlignment="1">
      <alignment horizontal="right"/>
    </xf>
    <xf numFmtId="164" fontId="16" fillId="8" borderId="3" xfId="0" applyNumberFormat="1" applyFont="1" applyFill="1" applyBorder="1" applyAlignment="1">
      <alignment horizontal="right" vertical="center"/>
    </xf>
    <xf numFmtId="2" fontId="2" fillId="7" borderId="1"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26" xfId="0" applyNumberFormat="1" applyFont="1" applyFill="1" applyBorder="1" applyAlignment="1">
      <alignment horizontal="right"/>
    </xf>
    <xf numFmtId="164" fontId="2" fillId="6" borderId="1" xfId="0" quotePrefix="1" applyNumberFormat="1" applyFont="1" applyFill="1" applyBorder="1" applyAlignment="1">
      <alignment horizontal="center"/>
    </xf>
    <xf numFmtId="164" fontId="2" fillId="5" borderId="1" xfId="0" applyNumberFormat="1" applyFont="1" applyFill="1" applyBorder="1" applyAlignment="1">
      <alignment horizontal="center"/>
    </xf>
    <xf numFmtId="164" fontId="2" fillId="6" borderId="25" xfId="0" quotePrefix="1" applyNumberFormat="1" applyFont="1" applyFill="1" applyBorder="1" applyAlignment="1">
      <alignment horizontal="center"/>
    </xf>
    <xf numFmtId="164" fontId="2" fillId="0" borderId="1" xfId="0" applyNumberFormat="1" applyFont="1" applyBorder="1" applyAlignment="1">
      <alignment horizontal="center"/>
    </xf>
    <xf numFmtId="164" fontId="2" fillId="6" borderId="1" xfId="0" applyNumberFormat="1" applyFont="1" applyFill="1" applyBorder="1" applyAlignment="1">
      <alignment horizontal="center"/>
    </xf>
    <xf numFmtId="164" fontId="2" fillId="0" borderId="5" xfId="0" applyNumberFormat="1" applyFont="1" applyBorder="1" applyAlignment="1">
      <alignment horizontal="center"/>
    </xf>
    <xf numFmtId="164" fontId="2" fillId="0" borderId="6" xfId="0" applyNumberFormat="1" applyFont="1" applyFill="1" applyBorder="1" applyAlignment="1">
      <alignment horizontal="right"/>
    </xf>
    <xf numFmtId="164" fontId="2" fillId="7" borderId="3" xfId="0" applyNumberFormat="1" applyFont="1" applyFill="1" applyBorder="1" applyAlignment="1">
      <alignment horizontal="right" vertical="center"/>
    </xf>
    <xf numFmtId="164" fontId="2" fillId="0" borderId="3" xfId="0" applyNumberFormat="1" applyFont="1" applyFill="1" applyBorder="1" applyAlignment="1">
      <alignment horizontal="right" vertical="center"/>
    </xf>
    <xf numFmtId="164" fontId="2" fillId="8" borderId="1" xfId="0" applyNumberFormat="1" applyFont="1" applyFill="1" applyBorder="1" applyAlignment="1">
      <alignment horizontal="right" vertical="center"/>
    </xf>
    <xf numFmtId="164" fontId="2" fillId="0" borderId="25" xfId="0" applyNumberFormat="1" applyFont="1" applyFill="1" applyBorder="1" applyAlignment="1">
      <alignment horizontal="right" vertical="center"/>
    </xf>
    <xf numFmtId="0" fontId="0" fillId="6" borderId="1" xfId="0" applyFill="1" applyBorder="1" applyAlignment="1">
      <alignment horizontal="center" vertical="center"/>
    </xf>
    <xf numFmtId="0" fontId="5" fillId="0" borderId="32" xfId="0" applyFont="1" applyBorder="1"/>
    <xf numFmtId="0" fontId="2" fillId="0" borderId="2" xfId="0" applyFont="1" applyBorder="1" applyAlignment="1">
      <alignment horizontal="right"/>
    </xf>
    <xf numFmtId="0" fontId="2" fillId="0" borderId="15" xfId="0" applyFont="1" applyBorder="1" applyAlignment="1">
      <alignment horizontal="right"/>
    </xf>
    <xf numFmtId="0" fontId="2" fillId="9" borderId="1" xfId="0" applyFont="1" applyFill="1" applyBorder="1" applyAlignment="1">
      <alignment horizontal="right"/>
    </xf>
    <xf numFmtId="164" fontId="2" fillId="8" borderId="5" xfId="0" applyNumberFormat="1" applyFont="1" applyFill="1" applyBorder="1" applyAlignment="1">
      <alignment horizontal="right" vertical="center"/>
    </xf>
    <xf numFmtId="164" fontId="2" fillId="8" borderId="3" xfId="0" applyNumberFormat="1" applyFont="1" applyFill="1" applyBorder="1" applyAlignment="1">
      <alignment horizontal="right" vertical="center"/>
    </xf>
    <xf numFmtId="164" fontId="2" fillId="8" borderId="3" xfId="0" applyNumberFormat="1" applyFont="1" applyFill="1" applyBorder="1" applyAlignment="1">
      <alignment horizontal="right"/>
    </xf>
    <xf numFmtId="164" fontId="2" fillId="7" borderId="3" xfId="0" applyNumberFormat="1" applyFont="1" applyFill="1" applyBorder="1" applyAlignment="1">
      <alignment horizontal="right"/>
    </xf>
    <xf numFmtId="164" fontId="2" fillId="7" borderId="26" xfId="0" applyNumberFormat="1" applyFont="1" applyFill="1" applyBorder="1" applyAlignment="1">
      <alignment horizontal="right"/>
    </xf>
    <xf numFmtId="164" fontId="16" fillId="0" borderId="26" xfId="0" applyNumberFormat="1" applyFont="1" applyFill="1" applyBorder="1" applyAlignment="1">
      <alignment horizontal="right"/>
    </xf>
    <xf numFmtId="0" fontId="0" fillId="0" borderId="28" xfId="0" applyFill="1" applyBorder="1" applyAlignment="1">
      <alignment horizontal="right"/>
    </xf>
    <xf numFmtId="0" fontId="29" fillId="0" borderId="5" xfId="0" applyFont="1" applyFill="1" applyBorder="1" applyAlignment="1">
      <alignment horizontal="right"/>
    </xf>
    <xf numFmtId="0" fontId="16" fillId="0" borderId="5" xfId="0" applyFont="1" applyFill="1" applyBorder="1" applyAlignment="1">
      <alignment horizontal="right"/>
    </xf>
    <xf numFmtId="0" fontId="16" fillId="0" borderId="6" xfId="0" applyFont="1" applyFill="1" applyBorder="1" applyAlignment="1">
      <alignment horizontal="right"/>
    </xf>
    <xf numFmtId="0" fontId="0" fillId="0" borderId="5" xfId="0" applyFill="1" applyBorder="1" applyAlignment="1">
      <alignment horizontal="right"/>
    </xf>
    <xf numFmtId="0" fontId="0" fillId="0" borderId="6" xfId="0" applyFill="1" applyBorder="1" applyAlignment="1">
      <alignment horizontal="right"/>
    </xf>
    <xf numFmtId="164" fontId="0" fillId="0" borderId="5" xfId="0" applyNumberFormat="1" applyFill="1" applyBorder="1" applyAlignment="1">
      <alignment horizontal="right"/>
    </xf>
    <xf numFmtId="0" fontId="0" fillId="0" borderId="4" xfId="0" applyFill="1" applyBorder="1" applyAlignment="1">
      <alignment horizontal="right"/>
    </xf>
    <xf numFmtId="0" fontId="0" fillId="0" borderId="1" xfId="0" applyFill="1" applyBorder="1" applyAlignment="1">
      <alignment horizontal="right"/>
    </xf>
    <xf numFmtId="2" fontId="0" fillId="0" borderId="5" xfId="0" applyNumberFormat="1" applyFill="1" applyBorder="1" applyAlignment="1">
      <alignment horizontal="right"/>
    </xf>
    <xf numFmtId="164" fontId="2" fillId="7" borderId="6" xfId="0" applyNumberFormat="1" applyFont="1" applyFill="1" applyBorder="1" applyAlignment="1">
      <alignment horizontal="right"/>
    </xf>
    <xf numFmtId="164" fontId="2" fillId="8" borderId="6" xfId="0" applyNumberFormat="1" applyFont="1" applyFill="1" applyBorder="1" applyAlignment="1">
      <alignment horizontal="right"/>
    </xf>
    <xf numFmtId="2" fontId="2" fillId="0" borderId="1" xfId="0" applyNumberFormat="1" applyFont="1" applyBorder="1" applyAlignment="1" applyProtection="1">
      <alignment horizontal="right"/>
      <protection locked="0"/>
    </xf>
    <xf numFmtId="2" fontId="2" fillId="0" borderId="25" xfId="0" applyNumberFormat="1" applyFont="1" applyBorder="1" applyAlignment="1" applyProtection="1">
      <alignment horizontal="right"/>
      <protection locked="0"/>
    </xf>
    <xf numFmtId="164" fontId="2" fillId="0" borderId="4" xfId="0" applyNumberFormat="1" applyFont="1" applyFill="1" applyBorder="1" applyAlignment="1">
      <alignment horizontal="right"/>
    </xf>
    <xf numFmtId="164" fontId="2" fillId="0" borderId="0" xfId="0" applyNumberFormat="1" applyFont="1" applyBorder="1" applyAlignment="1">
      <alignment horizontal="right"/>
    </xf>
    <xf numFmtId="164" fontId="16" fillId="0" borderId="3" xfId="0" applyNumberFormat="1" applyFont="1" applyFill="1" applyBorder="1" applyAlignment="1">
      <alignment horizontal="right" vertical="center"/>
    </xf>
    <xf numFmtId="164" fontId="2" fillId="7" borderId="1" xfId="0" applyNumberFormat="1" applyFont="1" applyFill="1" applyBorder="1" applyAlignment="1">
      <alignment horizontal="right" vertical="center"/>
    </xf>
    <xf numFmtId="164" fontId="2" fillId="0" borderId="5" xfId="0" applyNumberFormat="1" applyFont="1" applyFill="1" applyBorder="1" applyAlignment="1">
      <alignment horizontal="right" vertical="center" wrapText="1"/>
    </xf>
    <xf numFmtId="164" fontId="2" fillId="0" borderId="5" xfId="0" applyNumberFormat="1" applyFont="1" applyFill="1" applyBorder="1" applyAlignment="1">
      <alignment horizontal="right" vertical="center"/>
    </xf>
    <xf numFmtId="164" fontId="2" fillId="0" borderId="25" xfId="0" applyNumberFormat="1" applyFont="1" applyFill="1" applyBorder="1" applyAlignment="1">
      <alignment horizontal="right" vertical="center" wrapText="1"/>
    </xf>
    <xf numFmtId="164" fontId="2" fillId="0" borderId="29" xfId="0" applyNumberFormat="1" applyFont="1" applyFill="1" applyBorder="1" applyAlignment="1">
      <alignment horizontal="right" vertical="center"/>
    </xf>
    <xf numFmtId="164" fontId="4" fillId="0" borderId="13" xfId="0" applyNumberFormat="1" applyFont="1" applyBorder="1"/>
    <xf numFmtId="164" fontId="0" fillId="0" borderId="22" xfId="0" applyNumberFormat="1" applyFont="1" applyBorder="1"/>
    <xf numFmtId="0" fontId="2" fillId="3" borderId="12" xfId="0" applyFont="1" applyFill="1" applyBorder="1" applyAlignment="1">
      <alignment horizontal="center" vertical="top" wrapText="1"/>
    </xf>
    <xf numFmtId="0" fontId="8" fillId="0" borderId="0" xfId="0" applyFont="1" applyFill="1" applyBorder="1"/>
    <xf numFmtId="3" fontId="2" fillId="0" borderId="13" xfId="0" applyNumberFormat="1" applyFont="1" applyFill="1" applyBorder="1"/>
    <xf numFmtId="0" fontId="2" fillId="0" borderId="25" xfId="0" applyFont="1" applyBorder="1" applyAlignment="1">
      <alignment horizontal="right"/>
    </xf>
    <xf numFmtId="9" fontId="0" fillId="0" borderId="25" xfId="0" applyNumberFormat="1" applyBorder="1" applyAlignment="1">
      <alignment horizontal="center"/>
    </xf>
    <xf numFmtId="164" fontId="2" fillId="0" borderId="25" xfId="0" applyNumberFormat="1" applyFont="1" applyBorder="1" applyAlignment="1">
      <alignment horizontal="center"/>
    </xf>
    <xf numFmtId="0" fontId="0" fillId="3" borderId="14" xfId="0" applyFill="1" applyBorder="1" applyAlignment="1">
      <alignment horizontal="center" vertical="top" wrapText="1"/>
    </xf>
    <xf numFmtId="0" fontId="4" fillId="0" borderId="0" xfId="0" applyFont="1" applyAlignment="1">
      <alignment horizontal="right"/>
    </xf>
    <xf numFmtId="1" fontId="4" fillId="0" borderId="21" xfId="0" applyNumberFormat="1" applyFont="1" applyFill="1" applyBorder="1"/>
    <xf numFmtId="0" fontId="2" fillId="5" borderId="7" xfId="0" applyFont="1" applyFill="1" applyBorder="1" applyAlignment="1">
      <alignment horizontal="right"/>
    </xf>
    <xf numFmtId="164" fontId="4" fillId="0" borderId="22" xfId="0" applyNumberFormat="1" applyFont="1" applyBorder="1"/>
    <xf numFmtId="164" fontId="2" fillId="0" borderId="22" xfId="0" applyNumberFormat="1" applyFont="1" applyBorder="1"/>
    <xf numFmtId="1" fontId="4" fillId="0" borderId="12" xfId="0" applyNumberFormat="1" applyFont="1" applyFill="1" applyBorder="1"/>
    <xf numFmtId="1" fontId="4" fillId="0" borderId="34" xfId="0" applyNumberFormat="1" applyFont="1" applyFill="1" applyBorder="1"/>
    <xf numFmtId="0" fontId="0" fillId="0" borderId="24" xfId="0" applyBorder="1"/>
    <xf numFmtId="1" fontId="0" fillId="0" borderId="35" xfId="0" applyNumberFormat="1" applyFont="1" applyFill="1" applyBorder="1"/>
    <xf numFmtId="164" fontId="16" fillId="7" borderId="26" xfId="0" applyNumberFormat="1" applyFont="1" applyFill="1" applyBorder="1" applyAlignment="1">
      <alignment horizontal="right"/>
    </xf>
    <xf numFmtId="164" fontId="2" fillId="8" borderId="26" xfId="0" applyNumberFormat="1" applyFont="1" applyFill="1" applyBorder="1" applyAlignment="1">
      <alignment horizontal="right"/>
    </xf>
    <xf numFmtId="0" fontId="4" fillId="2" borderId="15"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33" xfId="0" applyFont="1" applyFill="1" applyBorder="1" applyAlignment="1">
      <alignment horizontal="left" vertical="top" wrapText="1"/>
    </xf>
    <xf numFmtId="0" fontId="0" fillId="3" borderId="14" xfId="0" applyFill="1" applyBorder="1" applyAlignment="1">
      <alignment horizontal="center" vertical="top"/>
    </xf>
    <xf numFmtId="0" fontId="0" fillId="3" borderId="14" xfId="0" applyFont="1" applyFill="1" applyBorder="1" applyAlignment="1">
      <alignment horizontal="center" vertical="top"/>
    </xf>
    <xf numFmtId="0" fontId="4" fillId="0" borderId="0" xfId="0" applyFont="1" applyAlignment="1">
      <alignment horizontal="left"/>
    </xf>
    <xf numFmtId="0" fontId="0" fillId="0" borderId="0" xfId="0" applyAlignment="1">
      <alignment horizontal="left"/>
    </xf>
    <xf numFmtId="0" fontId="4" fillId="0" borderId="0" xfId="0" applyFont="1" applyBorder="1" applyAlignment="1">
      <alignment horizontal="center"/>
    </xf>
    <xf numFmtId="0" fontId="0" fillId="0" borderId="0" xfId="0" applyBorder="1" applyAlignment="1">
      <alignment horizontal="center"/>
    </xf>
    <xf numFmtId="0" fontId="18" fillId="2" borderId="15" xfId="0" applyFont="1" applyFill="1" applyBorder="1" applyAlignment="1">
      <alignment horizontal="left" wrapText="1"/>
    </xf>
    <xf numFmtId="0" fontId="18" fillId="2" borderId="17" xfId="0" applyFont="1" applyFill="1" applyBorder="1" applyAlignment="1">
      <alignment horizontal="left" wrapText="1"/>
    </xf>
    <xf numFmtId="0" fontId="18" fillId="2" borderId="6" xfId="0" applyFont="1" applyFill="1" applyBorder="1" applyAlignment="1">
      <alignment horizontal="left" vertical="top" wrapText="1"/>
    </xf>
    <xf numFmtId="0" fontId="18" fillId="2" borderId="18" xfId="0" applyFont="1" applyFill="1" applyBorder="1" applyAlignment="1">
      <alignment horizontal="left" vertical="top" wrapText="1"/>
    </xf>
    <xf numFmtId="0" fontId="17" fillId="0" borderId="13" xfId="0" applyFont="1" applyBorder="1" applyAlignment="1">
      <alignment horizontal="left"/>
    </xf>
    <xf numFmtId="0" fontId="18" fillId="3" borderId="16" xfId="0" applyFont="1" applyFill="1" applyBorder="1" applyAlignment="1">
      <alignment horizontal="center"/>
    </xf>
    <xf numFmtId="0" fontId="18" fillId="3" borderId="15" xfId="0" applyFont="1" applyFill="1" applyBorder="1" applyAlignment="1">
      <alignment horizontal="center"/>
    </xf>
  </cellXfs>
  <cellStyles count="2">
    <cellStyle name="Normal" xfId="0" builtinId="0"/>
    <cellStyle name="Normal 2" xfId="1"/>
  </cellStyles>
  <dxfs count="2">
    <dxf>
      <font>
        <condense val="0"/>
        <extend val="0"/>
        <color indexed="12"/>
      </font>
    </dxf>
    <dxf>
      <font>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drawings/drawing1.xml><?xml version="1.0" encoding="utf-8"?>
<xdr:wsDr xmlns:xdr="http://schemas.openxmlformats.org/drawingml/2006/spreadsheetDrawing" xmlns:a="http://schemas.openxmlformats.org/drawingml/2006/main">
  <xdr:twoCellAnchor>
    <xdr:from>
      <xdr:col>0</xdr:col>
      <xdr:colOff>0</xdr:colOff>
      <xdr:row>60</xdr:row>
      <xdr:rowOff>9525</xdr:rowOff>
    </xdr:from>
    <xdr:to>
      <xdr:col>20</xdr:col>
      <xdr:colOff>66675</xdr:colOff>
      <xdr:row>60</xdr:row>
      <xdr:rowOff>9525</xdr:rowOff>
    </xdr:to>
    <xdr:sp macro="" textlink="">
      <xdr:nvSpPr>
        <xdr:cNvPr id="52705" name="Line 1"/>
        <xdr:cNvSpPr>
          <a:spLocks noChangeShapeType="1"/>
        </xdr:cNvSpPr>
      </xdr:nvSpPr>
      <xdr:spPr bwMode="auto">
        <a:xfrm>
          <a:off x="0" y="11496675"/>
          <a:ext cx="13382625" cy="0"/>
        </a:xfrm>
        <a:prstGeom prst="line">
          <a:avLst/>
        </a:prstGeom>
        <a:noFill/>
        <a:ln w="24765">
          <a:solidFill>
            <a:srgbClr val="000000"/>
          </a:solidFill>
          <a:round/>
          <a:headEnd/>
          <a:tailEnd/>
        </a:ln>
      </xdr:spPr>
    </xdr:sp>
    <xdr:clientData/>
  </xdr:twoCellAnchor>
  <xdr:twoCellAnchor>
    <xdr:from>
      <xdr:col>0</xdr:col>
      <xdr:colOff>0</xdr:colOff>
      <xdr:row>60</xdr:row>
      <xdr:rowOff>9525</xdr:rowOff>
    </xdr:from>
    <xdr:to>
      <xdr:col>20</xdr:col>
      <xdr:colOff>66675</xdr:colOff>
      <xdr:row>60</xdr:row>
      <xdr:rowOff>9525</xdr:rowOff>
    </xdr:to>
    <xdr:sp macro="" textlink="">
      <xdr:nvSpPr>
        <xdr:cNvPr id="52706" name="Line 2"/>
        <xdr:cNvSpPr>
          <a:spLocks noChangeShapeType="1"/>
        </xdr:cNvSpPr>
      </xdr:nvSpPr>
      <xdr:spPr bwMode="auto">
        <a:xfrm>
          <a:off x="0" y="11496675"/>
          <a:ext cx="13382625" cy="0"/>
        </a:xfrm>
        <a:prstGeom prst="line">
          <a:avLst/>
        </a:prstGeom>
        <a:noFill/>
        <a:ln w="24765">
          <a:solidFill>
            <a:srgbClr val="000000"/>
          </a:solidFill>
          <a:round/>
          <a:headEnd/>
          <a:tailEnd/>
        </a:ln>
      </xdr:spPr>
    </xdr:sp>
    <xdr:clientData/>
  </xdr:twoCellAnchor>
  <xdr:twoCellAnchor>
    <xdr:from>
      <xdr:col>0</xdr:col>
      <xdr:colOff>0</xdr:colOff>
      <xdr:row>60</xdr:row>
      <xdr:rowOff>9525</xdr:rowOff>
    </xdr:from>
    <xdr:to>
      <xdr:col>20</xdr:col>
      <xdr:colOff>66675</xdr:colOff>
      <xdr:row>60</xdr:row>
      <xdr:rowOff>9525</xdr:rowOff>
    </xdr:to>
    <xdr:sp macro="" textlink="">
      <xdr:nvSpPr>
        <xdr:cNvPr id="52707" name="Line 3"/>
        <xdr:cNvSpPr>
          <a:spLocks noChangeShapeType="1"/>
        </xdr:cNvSpPr>
      </xdr:nvSpPr>
      <xdr:spPr bwMode="auto">
        <a:xfrm>
          <a:off x="0" y="11496675"/>
          <a:ext cx="13382625" cy="0"/>
        </a:xfrm>
        <a:prstGeom prst="line">
          <a:avLst/>
        </a:prstGeom>
        <a:noFill/>
        <a:ln w="2476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S38"/>
  <sheetViews>
    <sheetView tabSelected="1" zoomScaleNormal="100" workbookViewId="0">
      <selection activeCell="B23" sqref="B23"/>
    </sheetView>
  </sheetViews>
  <sheetFormatPr defaultRowHeight="12.75"/>
  <cols>
    <col min="1" max="1" width="2.42578125" customWidth="1"/>
    <col min="2" max="2" width="20.140625" customWidth="1"/>
    <col min="3" max="3" width="9.85546875" customWidth="1"/>
    <col min="4" max="4" width="9.28515625" customWidth="1"/>
    <col min="5" max="5" width="9.5703125" customWidth="1"/>
    <col min="6" max="6" width="9.42578125" customWidth="1"/>
    <col min="7" max="7" width="9.28515625" customWidth="1"/>
    <col min="8" max="8" width="9.7109375" customWidth="1"/>
    <col min="9" max="9" width="9.28515625" customWidth="1"/>
    <col min="10" max="10" width="8.85546875" customWidth="1"/>
    <col min="11" max="11" width="9" customWidth="1"/>
    <col min="12" max="12" width="7.42578125" customWidth="1"/>
    <col min="13" max="13" width="7.85546875" customWidth="1"/>
    <col min="14" max="14" width="12" customWidth="1"/>
    <col min="15" max="15" width="11.7109375" customWidth="1"/>
    <col min="16" max="16" width="0" hidden="1" customWidth="1"/>
    <col min="17" max="17" width="15" customWidth="1"/>
    <col min="18" max="18" width="13.140625" bestFit="1" customWidth="1"/>
  </cols>
  <sheetData>
    <row r="1" spans="1:19" ht="20.25">
      <c r="A1" s="52" t="s">
        <v>93</v>
      </c>
      <c r="B1" s="52"/>
      <c r="C1" s="52" t="s">
        <v>129</v>
      </c>
      <c r="D1" s="30"/>
      <c r="E1" s="30"/>
      <c r="F1" s="30"/>
      <c r="G1" s="30"/>
      <c r="H1" s="30"/>
      <c r="I1" s="30"/>
      <c r="J1" s="30"/>
      <c r="K1" s="30"/>
      <c r="M1" s="30"/>
    </row>
    <row r="2" spans="1:19" s="4" customFormat="1" ht="12.75" customHeight="1">
      <c r="A2" s="332"/>
      <c r="B2" s="333"/>
      <c r="C2" s="62"/>
      <c r="D2" s="62"/>
      <c r="E2" s="62"/>
      <c r="F2" s="62"/>
      <c r="G2" s="62"/>
      <c r="H2" s="62"/>
      <c r="I2" s="62"/>
      <c r="J2" s="62"/>
      <c r="K2" s="62"/>
      <c r="L2" s="336" t="s">
        <v>126</v>
      </c>
      <c r="M2" s="337"/>
      <c r="N2" s="320" t="s">
        <v>127</v>
      </c>
      <c r="O2" s="63" t="s">
        <v>17</v>
      </c>
      <c r="P2" s="3"/>
    </row>
    <row r="3" spans="1:19" s="4" customFormat="1" ht="27" customHeight="1">
      <c r="A3" s="334" t="s">
        <v>16</v>
      </c>
      <c r="B3" s="335"/>
      <c r="C3" s="64">
        <v>1997</v>
      </c>
      <c r="D3" s="64">
        <v>1998</v>
      </c>
      <c r="E3" s="64">
        <v>1999</v>
      </c>
      <c r="F3" s="64">
        <v>2000</v>
      </c>
      <c r="G3" s="64">
        <v>2001</v>
      </c>
      <c r="H3" s="64">
        <v>2002</v>
      </c>
      <c r="I3" s="64">
        <v>2003</v>
      </c>
      <c r="J3" s="64">
        <v>2004</v>
      </c>
      <c r="K3" s="64">
        <v>2005</v>
      </c>
      <c r="L3" s="65" t="s">
        <v>65</v>
      </c>
      <c r="M3" s="64" t="s">
        <v>54</v>
      </c>
      <c r="N3" s="65" t="s">
        <v>55</v>
      </c>
      <c r="O3" s="314" t="s">
        <v>128</v>
      </c>
      <c r="P3" s="3"/>
    </row>
    <row r="4" spans="1:19" s="6" customFormat="1">
      <c r="A4" s="7" t="s">
        <v>122</v>
      </c>
      <c r="B4" s="5"/>
      <c r="C4" s="66">
        <f>SUM(C5:C12)</f>
        <v>223106</v>
      </c>
      <c r="D4" s="66">
        <f t="shared" ref="D4:M4" si="0">SUM(D5:D12)</f>
        <v>223293</v>
      </c>
      <c r="E4" s="66">
        <f t="shared" si="0"/>
        <v>227296</v>
      </c>
      <c r="F4" s="124">
        <f t="shared" si="0"/>
        <v>230077</v>
      </c>
      <c r="G4" s="66">
        <f t="shared" si="0"/>
        <v>233291</v>
      </c>
      <c r="H4" s="66">
        <f t="shared" si="0"/>
        <v>232199</v>
      </c>
      <c r="I4" s="66">
        <f t="shared" si="0"/>
        <v>236150</v>
      </c>
      <c r="J4" s="66">
        <f t="shared" si="0"/>
        <v>240372</v>
      </c>
      <c r="K4" s="66">
        <f t="shared" si="0"/>
        <v>242945</v>
      </c>
      <c r="L4" s="322">
        <f t="shared" si="0"/>
        <v>574</v>
      </c>
      <c r="M4" s="327">
        <f t="shared" si="0"/>
        <v>240441</v>
      </c>
      <c r="N4" s="324">
        <f t="shared" ref="N4:N16" si="1">M4/((I4+J4+K4)/3)*100</f>
        <v>100.25796874630804</v>
      </c>
      <c r="O4" s="67">
        <f>SUM(O5:O12)</f>
        <v>50393886</v>
      </c>
      <c r="Q4" s="22"/>
    </row>
    <row r="5" spans="1:19" s="6" customFormat="1">
      <c r="A5" s="57"/>
      <c r="B5" s="120" t="s">
        <v>134</v>
      </c>
      <c r="C5" s="125">
        <v>24479</v>
      </c>
      <c r="D5" s="110">
        <v>23966</v>
      </c>
      <c r="E5" s="282">
        <v>24513</v>
      </c>
      <c r="F5" s="110">
        <v>25012</v>
      </c>
      <c r="G5" s="281">
        <v>25109</v>
      </c>
      <c r="H5" s="125">
        <v>25361</v>
      </c>
      <c r="I5" s="110">
        <v>25724</v>
      </c>
      <c r="J5" s="125">
        <v>25749</v>
      </c>
      <c r="K5" s="110">
        <v>26540</v>
      </c>
      <c r="L5" s="282">
        <v>0</v>
      </c>
      <c r="M5" s="110">
        <v>25826</v>
      </c>
      <c r="N5" s="313">
        <f t="shared" si="1"/>
        <v>99.314216861292351</v>
      </c>
      <c r="O5" s="69">
        <v>5491293</v>
      </c>
      <c r="Q5" s="22"/>
      <c r="R5" s="26"/>
      <c r="S5" s="26"/>
    </row>
    <row r="6" spans="1:19" s="6" customFormat="1">
      <c r="A6" s="29"/>
      <c r="B6" s="280" t="s">
        <v>57</v>
      </c>
      <c r="C6" s="16">
        <v>31050</v>
      </c>
      <c r="D6">
        <v>31469</v>
      </c>
      <c r="E6" s="16">
        <v>32205</v>
      </c>
      <c r="F6" s="16">
        <v>32260</v>
      </c>
      <c r="G6">
        <v>33039</v>
      </c>
      <c r="H6" s="16">
        <v>32294</v>
      </c>
      <c r="I6">
        <v>32331</v>
      </c>
      <c r="J6" s="16">
        <v>32704</v>
      </c>
      <c r="K6">
        <v>32968</v>
      </c>
      <c r="L6" s="122">
        <v>0</v>
      </c>
      <c r="M6" s="328">
        <v>33138</v>
      </c>
      <c r="N6" s="313">
        <f t="shared" si="1"/>
        <v>101.4397518443313</v>
      </c>
      <c r="O6" s="69">
        <v>6554131</v>
      </c>
      <c r="Q6" s="22"/>
      <c r="R6" s="26"/>
      <c r="S6" s="26"/>
    </row>
    <row r="7" spans="1:19" s="6" customFormat="1">
      <c r="A7" s="29"/>
      <c r="B7" s="28" t="s">
        <v>47</v>
      </c>
      <c r="C7" s="110">
        <v>30568</v>
      </c>
      <c r="D7" s="110">
        <v>31610</v>
      </c>
      <c r="E7" s="110">
        <v>31487</v>
      </c>
      <c r="F7" s="110">
        <v>32481</v>
      </c>
      <c r="G7" s="110">
        <v>33114</v>
      </c>
      <c r="H7" s="110">
        <v>33497</v>
      </c>
      <c r="I7" s="110">
        <v>34090</v>
      </c>
      <c r="J7" s="110">
        <v>33882</v>
      </c>
      <c r="K7" s="110">
        <v>34060</v>
      </c>
      <c r="L7" s="323">
        <v>574</v>
      </c>
      <c r="M7" s="114">
        <v>32557</v>
      </c>
      <c r="N7" s="313">
        <f t="shared" si="1"/>
        <v>95.725850713501643</v>
      </c>
      <c r="O7" s="69">
        <v>6688399</v>
      </c>
      <c r="Q7" s="22"/>
      <c r="R7" s="26"/>
      <c r="S7" s="26"/>
    </row>
    <row r="8" spans="1:19" s="6" customFormat="1">
      <c r="A8" s="29"/>
      <c r="B8" s="28" t="s">
        <v>18</v>
      </c>
      <c r="C8" s="16">
        <v>10662</v>
      </c>
      <c r="D8" s="16">
        <v>11321</v>
      </c>
      <c r="E8" s="16">
        <v>11652</v>
      </c>
      <c r="F8" s="16">
        <v>11532</v>
      </c>
      <c r="G8" s="16">
        <v>11749</v>
      </c>
      <c r="H8" s="16">
        <v>11695</v>
      </c>
      <c r="I8" s="16">
        <v>11907</v>
      </c>
      <c r="J8" s="16">
        <v>12674</v>
      </c>
      <c r="K8" s="16">
        <v>12333</v>
      </c>
      <c r="L8" s="121">
        <v>0</v>
      </c>
      <c r="M8" s="16">
        <v>12343</v>
      </c>
      <c r="N8" s="313">
        <f t="shared" si="1"/>
        <v>100.31153491900093</v>
      </c>
      <c r="O8" s="126">
        <v>2803176</v>
      </c>
      <c r="Q8" s="22"/>
      <c r="R8" s="26"/>
      <c r="S8" s="26"/>
    </row>
    <row r="9" spans="1:19" s="6" customFormat="1">
      <c r="A9" s="29"/>
      <c r="B9" s="40" t="s">
        <v>20</v>
      </c>
      <c r="C9" s="110">
        <v>33678</v>
      </c>
      <c r="D9" s="110">
        <v>32759</v>
      </c>
      <c r="E9" s="110">
        <v>34424</v>
      </c>
      <c r="F9" s="110">
        <v>34347</v>
      </c>
      <c r="G9" s="110">
        <v>36051</v>
      </c>
      <c r="H9" s="110">
        <v>35492</v>
      </c>
      <c r="I9" s="110">
        <v>36471</v>
      </c>
      <c r="J9" s="110">
        <v>37782</v>
      </c>
      <c r="K9" s="110">
        <v>38438</v>
      </c>
      <c r="L9" s="121">
        <v>0</v>
      </c>
      <c r="M9" s="110">
        <v>38170</v>
      </c>
      <c r="N9" s="325">
        <f t="shared" si="1"/>
        <v>101.61414842356533</v>
      </c>
      <c r="O9" s="69">
        <v>6905984</v>
      </c>
      <c r="Q9" s="22"/>
      <c r="R9" s="26"/>
      <c r="S9" s="26"/>
    </row>
    <row r="10" spans="1:19" s="6" customFormat="1">
      <c r="A10" s="29"/>
      <c r="B10" s="120" t="s">
        <v>61</v>
      </c>
      <c r="C10" s="117">
        <v>47874</v>
      </c>
      <c r="D10" s="118">
        <v>46761</v>
      </c>
      <c r="E10" s="118">
        <v>46369</v>
      </c>
      <c r="F10" s="118">
        <v>47243</v>
      </c>
      <c r="G10" s="118">
        <v>46883</v>
      </c>
      <c r="H10" s="118">
        <v>46271</v>
      </c>
      <c r="I10" s="118">
        <v>46894</v>
      </c>
      <c r="J10" s="118">
        <v>47209</v>
      </c>
      <c r="K10" s="119">
        <v>47755</v>
      </c>
      <c r="L10" s="123">
        <v>0</v>
      </c>
      <c r="M10" s="329">
        <v>47217</v>
      </c>
      <c r="N10" s="313">
        <f t="shared" si="1"/>
        <v>99.854079431544221</v>
      </c>
      <c r="O10" s="316">
        <v>11677739</v>
      </c>
      <c r="Q10" s="58"/>
      <c r="R10" s="27"/>
      <c r="S10" s="26"/>
    </row>
    <row r="11" spans="1:19" s="6" customFormat="1">
      <c r="A11" s="29"/>
      <c r="B11" s="28" t="s">
        <v>28</v>
      </c>
      <c r="C11" s="110">
        <v>21316</v>
      </c>
      <c r="D11" s="110">
        <v>21099</v>
      </c>
      <c r="E11" s="110">
        <v>22136</v>
      </c>
      <c r="F11" s="110">
        <v>22937</v>
      </c>
      <c r="G11" s="110">
        <v>22963</v>
      </c>
      <c r="H11" s="110">
        <v>22660</v>
      </c>
      <c r="I11" s="110">
        <v>23364</v>
      </c>
      <c r="J11" s="110">
        <v>24509</v>
      </c>
      <c r="K11" s="110">
        <v>24970</v>
      </c>
      <c r="L11" s="121">
        <v>0</v>
      </c>
      <c r="M11" s="110">
        <v>25309</v>
      </c>
      <c r="N11" s="313">
        <f t="shared" si="1"/>
        <v>104.23376302458713</v>
      </c>
      <c r="O11" s="69">
        <v>4922454</v>
      </c>
      <c r="Q11" s="22"/>
      <c r="R11" s="27"/>
      <c r="S11" s="26"/>
    </row>
    <row r="12" spans="1:19" s="6" customFormat="1">
      <c r="A12" s="29"/>
      <c r="B12" s="28" t="s">
        <v>30</v>
      </c>
      <c r="C12" s="110">
        <v>23479</v>
      </c>
      <c r="D12" s="110">
        <v>24308</v>
      </c>
      <c r="E12" s="110">
        <v>24510</v>
      </c>
      <c r="F12" s="110">
        <v>24265</v>
      </c>
      <c r="G12" s="110">
        <v>24383</v>
      </c>
      <c r="H12" s="110">
        <v>24929</v>
      </c>
      <c r="I12" s="110">
        <v>25369</v>
      </c>
      <c r="J12" s="110">
        <v>25863</v>
      </c>
      <c r="K12" s="110">
        <v>25881</v>
      </c>
      <c r="L12" s="121">
        <v>0</v>
      </c>
      <c r="M12" s="110">
        <v>25881</v>
      </c>
      <c r="N12" s="313">
        <f t="shared" si="1"/>
        <v>100.68730304877258</v>
      </c>
      <c r="O12" s="69">
        <v>5350710</v>
      </c>
      <c r="Q12" s="22"/>
      <c r="R12" s="27"/>
      <c r="S12" s="26"/>
    </row>
    <row r="13" spans="1:19" s="6" customFormat="1">
      <c r="A13" s="5" t="s">
        <v>19</v>
      </c>
      <c r="B13" s="5"/>
      <c r="C13" s="110">
        <v>26192</v>
      </c>
      <c r="D13" s="110">
        <v>25806</v>
      </c>
      <c r="E13" s="110">
        <v>25827</v>
      </c>
      <c r="F13" s="110">
        <v>26117</v>
      </c>
      <c r="G13" s="110">
        <v>26070</v>
      </c>
      <c r="H13" s="110">
        <v>26628</v>
      </c>
      <c r="I13" s="110">
        <v>26864</v>
      </c>
      <c r="J13" s="110">
        <v>27488</v>
      </c>
      <c r="K13" s="283">
        <v>26641</v>
      </c>
      <c r="L13" s="121">
        <v>22046</v>
      </c>
      <c r="M13" s="110">
        <v>13022</v>
      </c>
      <c r="N13" s="313">
        <f t="shared" si="1"/>
        <v>48.233797982541695</v>
      </c>
      <c r="O13" s="69">
        <v>5094800</v>
      </c>
      <c r="Q13" s="22"/>
    </row>
    <row r="14" spans="1:19" s="6" customFormat="1">
      <c r="A14" s="5" t="s">
        <v>29</v>
      </c>
      <c r="B14" s="5"/>
      <c r="C14" s="68">
        <v>14934</v>
      </c>
      <c r="D14" s="68">
        <v>14737</v>
      </c>
      <c r="E14" s="68">
        <v>15306</v>
      </c>
      <c r="F14" s="68">
        <v>15492</v>
      </c>
      <c r="G14" s="68">
        <v>15724</v>
      </c>
      <c r="H14" s="68">
        <v>15839</v>
      </c>
      <c r="I14" s="68">
        <v>16300</v>
      </c>
      <c r="J14" s="68">
        <v>16860</v>
      </c>
      <c r="K14" s="68">
        <v>16669</v>
      </c>
      <c r="L14" s="123">
        <v>0</v>
      </c>
      <c r="M14" s="329">
        <v>17130</v>
      </c>
      <c r="N14" s="313">
        <f t="shared" si="1"/>
        <v>103.13271388147463</v>
      </c>
      <c r="O14" s="69">
        <v>2953550</v>
      </c>
      <c r="Q14" s="22"/>
    </row>
    <row r="15" spans="1:19" s="6" customFormat="1">
      <c r="A15" s="5" t="s">
        <v>124</v>
      </c>
      <c r="B15" s="5"/>
      <c r="C15" s="110">
        <v>6312</v>
      </c>
      <c r="D15" s="110">
        <v>6435</v>
      </c>
      <c r="E15" s="110">
        <v>6334</v>
      </c>
      <c r="F15" s="110">
        <v>6500</v>
      </c>
      <c r="G15" s="110">
        <v>6539</v>
      </c>
      <c r="H15" s="110">
        <v>6779</v>
      </c>
      <c r="I15" s="110">
        <v>7013</v>
      </c>
      <c r="J15" s="110">
        <v>7122</v>
      </c>
      <c r="K15" s="110">
        <v>7121</v>
      </c>
      <c r="L15" s="121">
        <v>0</v>
      </c>
      <c r="M15" s="110">
        <v>7318</v>
      </c>
      <c r="N15" s="313">
        <f t="shared" si="1"/>
        <v>103.28377869777945</v>
      </c>
      <c r="O15" s="126">
        <v>1741619</v>
      </c>
      <c r="Q15" s="22"/>
    </row>
    <row r="16" spans="1:19" s="6" customFormat="1">
      <c r="A16" s="7" t="s">
        <v>125</v>
      </c>
      <c r="B16" s="7"/>
      <c r="C16" s="66">
        <f>SUM(C5:C15)</f>
        <v>270544</v>
      </c>
      <c r="D16" s="66">
        <f t="shared" ref="D16:M16" si="2">SUM(D5:D15)</f>
        <v>270271</v>
      </c>
      <c r="E16" s="66">
        <f t="shared" si="2"/>
        <v>274763</v>
      </c>
      <c r="F16" s="66">
        <f t="shared" si="2"/>
        <v>278186</v>
      </c>
      <c r="G16" s="66">
        <f t="shared" si="2"/>
        <v>281624</v>
      </c>
      <c r="H16" s="66">
        <f t="shared" si="2"/>
        <v>281445</v>
      </c>
      <c r="I16" s="66">
        <f t="shared" si="2"/>
        <v>286327</v>
      </c>
      <c r="J16" s="66">
        <f t="shared" si="2"/>
        <v>291842</v>
      </c>
      <c r="K16" s="66">
        <f t="shared" si="2"/>
        <v>293376</v>
      </c>
      <c r="L16" s="66">
        <f t="shared" si="2"/>
        <v>22620</v>
      </c>
      <c r="M16" s="326">
        <f t="shared" si="2"/>
        <v>277911</v>
      </c>
      <c r="N16" s="312">
        <f t="shared" si="1"/>
        <v>95.661497685145349</v>
      </c>
      <c r="O16" s="67">
        <f>SUM(O5:O15)</f>
        <v>60183855</v>
      </c>
    </row>
    <row r="17" spans="1:15" ht="12.75" customHeight="1">
      <c r="M17" s="321" t="s">
        <v>31</v>
      </c>
      <c r="N17" s="32" t="s">
        <v>0</v>
      </c>
    </row>
    <row r="18" spans="1:15" ht="12.75" customHeight="1">
      <c r="A18" s="8" t="s">
        <v>32</v>
      </c>
      <c r="B18" s="8"/>
    </row>
    <row r="19" spans="1:15" ht="12.75" customHeight="1">
      <c r="A19" s="8" t="s">
        <v>60</v>
      </c>
      <c r="B19" s="8"/>
    </row>
    <row r="20" spans="1:15" ht="12.75" customHeight="1">
      <c r="A20" s="8" t="s">
        <v>59</v>
      </c>
      <c r="B20" s="8"/>
    </row>
    <row r="21" spans="1:15" ht="12.75" customHeight="1">
      <c r="A21" s="8" t="s">
        <v>135</v>
      </c>
      <c r="B21" s="8"/>
    </row>
    <row r="22" spans="1:15" ht="12.75" customHeight="1">
      <c r="A22" s="8" t="s">
        <v>73</v>
      </c>
      <c r="B22" s="8"/>
    </row>
    <row r="23" spans="1:15" ht="12.75" customHeight="1">
      <c r="A23" s="8" t="s">
        <v>136</v>
      </c>
      <c r="B23" s="8"/>
    </row>
    <row r="24" spans="1:15" ht="12.75" customHeight="1">
      <c r="A24" s="8" t="s">
        <v>15</v>
      </c>
      <c r="B24" s="8"/>
    </row>
    <row r="25" spans="1:15" ht="12.75" customHeight="1">
      <c r="A25" s="8" t="s">
        <v>227</v>
      </c>
      <c r="B25" s="8"/>
    </row>
    <row r="26" spans="1:15" ht="14.25" customHeight="1">
      <c r="A26" s="8" t="s">
        <v>133</v>
      </c>
      <c r="B26" s="8"/>
    </row>
    <row r="27" spans="1:15" ht="12.75" customHeight="1">
      <c r="A27" s="8" t="s">
        <v>1</v>
      </c>
      <c r="B27" s="8"/>
    </row>
    <row r="28" spans="1:15" ht="12.75" customHeight="1">
      <c r="A28" s="18" t="s">
        <v>56</v>
      </c>
      <c r="B28" s="9"/>
    </row>
    <row r="29" spans="1:15" ht="12.75" customHeight="1">
      <c r="A29" s="10"/>
      <c r="B29" s="10"/>
      <c r="C29" s="11"/>
      <c r="D29" s="12"/>
      <c r="E29" s="12"/>
      <c r="F29" s="12"/>
      <c r="G29" s="12"/>
      <c r="H29" s="12"/>
      <c r="I29" s="12"/>
      <c r="J29" s="12"/>
      <c r="K29" s="12"/>
      <c r="L29" s="12"/>
      <c r="M29" s="12"/>
      <c r="N29" s="12"/>
      <c r="O29" s="12"/>
    </row>
    <row r="30" spans="1:15" ht="12.75" customHeight="1">
      <c r="A30" s="8"/>
      <c r="C30" s="11"/>
      <c r="D30" s="12"/>
      <c r="E30" s="12"/>
      <c r="F30" s="12"/>
      <c r="G30" s="12"/>
      <c r="H30" s="12"/>
      <c r="I30" s="12"/>
      <c r="J30" s="12"/>
      <c r="K30" s="12"/>
      <c r="L30" s="12"/>
      <c r="M30" s="12"/>
      <c r="N30" s="12"/>
      <c r="O30" s="12"/>
    </row>
    <row r="31" spans="1:15" ht="12.75" customHeight="1">
      <c r="A31" s="60"/>
      <c r="C31" s="11"/>
      <c r="D31" s="12"/>
      <c r="E31" s="12"/>
      <c r="F31" s="12"/>
      <c r="G31" s="12"/>
      <c r="H31" s="12"/>
      <c r="I31" s="12"/>
      <c r="J31" s="12"/>
      <c r="K31" s="12"/>
      <c r="L31" s="12"/>
      <c r="M31" s="12"/>
      <c r="N31" s="12"/>
      <c r="O31" s="12"/>
    </row>
    <row r="32" spans="1:15" ht="12.75" customHeight="1">
      <c r="A32" s="60"/>
      <c r="C32" s="11"/>
      <c r="D32" s="12"/>
      <c r="E32" s="12"/>
      <c r="F32" s="12"/>
      <c r="G32" s="12"/>
      <c r="H32" s="12"/>
      <c r="I32" s="12"/>
      <c r="J32" s="12"/>
      <c r="K32" s="12"/>
      <c r="L32" s="12"/>
      <c r="M32" s="12"/>
      <c r="N32" s="12"/>
      <c r="O32" s="12"/>
    </row>
    <row r="33" spans="1:15" ht="12.75" customHeight="1">
      <c r="A33" s="60"/>
      <c r="C33" s="11"/>
      <c r="D33" s="12"/>
      <c r="E33" s="12"/>
      <c r="F33" s="12"/>
      <c r="G33" s="12"/>
      <c r="H33" s="12"/>
      <c r="I33" s="12"/>
      <c r="J33" s="12"/>
      <c r="K33" s="12"/>
      <c r="L33" s="12"/>
      <c r="M33" s="12"/>
      <c r="N33" s="12"/>
      <c r="O33" s="12"/>
    </row>
    <row r="34" spans="1:15" ht="12.75" customHeight="1">
      <c r="A34" s="60"/>
      <c r="C34" s="11"/>
      <c r="D34" s="12"/>
      <c r="E34" s="12"/>
      <c r="F34" s="12"/>
      <c r="G34" s="12"/>
      <c r="H34" s="12"/>
      <c r="I34" s="12"/>
      <c r="J34" s="12"/>
      <c r="K34" s="12"/>
      <c r="L34" s="12"/>
      <c r="M34" s="12"/>
      <c r="N34" s="12"/>
      <c r="O34" s="12"/>
    </row>
    <row r="35" spans="1:15" ht="12.75" customHeight="1">
      <c r="A35" s="60"/>
      <c r="C35" s="11"/>
      <c r="D35" s="12"/>
      <c r="E35" s="12"/>
      <c r="F35" s="12"/>
      <c r="G35" s="12"/>
      <c r="H35" s="12"/>
      <c r="I35" s="12"/>
      <c r="J35" s="12"/>
      <c r="K35" s="12"/>
      <c r="L35" s="12"/>
      <c r="M35" s="12"/>
      <c r="N35" s="12"/>
      <c r="O35" s="12"/>
    </row>
    <row r="36" spans="1:15" ht="12.75" customHeight="1">
      <c r="A36" s="60"/>
      <c r="C36" s="11"/>
      <c r="D36" s="12"/>
      <c r="E36" s="12"/>
      <c r="F36" s="12"/>
      <c r="G36" s="12"/>
      <c r="H36" s="12"/>
      <c r="I36" s="12"/>
      <c r="J36" s="12"/>
      <c r="K36" s="12"/>
      <c r="L36" s="12"/>
      <c r="M36" s="12"/>
      <c r="N36" s="12"/>
      <c r="O36" s="12"/>
    </row>
    <row r="37" spans="1:15" ht="12.75" customHeight="1">
      <c r="A37" s="41"/>
      <c r="C37" s="11"/>
      <c r="D37" s="12"/>
      <c r="E37" s="12"/>
      <c r="F37" s="12"/>
      <c r="G37" s="12"/>
      <c r="H37" s="12"/>
      <c r="I37" s="12"/>
      <c r="J37" s="12"/>
      <c r="K37" s="12"/>
      <c r="L37" s="12"/>
      <c r="M37" s="12"/>
      <c r="N37" s="12"/>
      <c r="O37" s="12"/>
    </row>
    <row r="38" spans="1:15" ht="13.5" customHeight="1">
      <c r="C38" s="11"/>
      <c r="D38" s="12"/>
      <c r="E38" s="12"/>
      <c r="F38" s="12"/>
      <c r="G38" s="12"/>
      <c r="H38" s="12"/>
      <c r="I38" s="12"/>
      <c r="J38" s="12"/>
      <c r="K38" s="12"/>
      <c r="L38" s="12"/>
      <c r="M38" s="12"/>
      <c r="N38" s="12"/>
      <c r="O38" s="12"/>
    </row>
  </sheetData>
  <mergeCells count="3">
    <mergeCell ref="A2:B2"/>
    <mergeCell ref="A3:B3"/>
    <mergeCell ref="L2:M2"/>
  </mergeCells>
  <phoneticPr fontId="23" type="noConversion"/>
  <pageMargins left="0.34" right="0.19" top="0.81" bottom="0.76" header="0.5" footer="0.5"/>
  <pageSetup paperSize="9" scale="90" orientation="landscape" r:id="rId1"/>
  <headerFooter alignWithMargins="0">
    <oddHeader xml:space="preserve">&amp;L05/09/2008&amp;CFINAL&amp;RUKACR 2008 Report </oddHeader>
    <oddFooter>&amp;LPage 38&amp;R&amp;F</oddFooter>
  </headerFooter>
  <colBreaks count="1" manualBreakCount="1">
    <brk id="15" max="31" man="1"/>
  </colBreaks>
</worksheet>
</file>

<file path=xl/worksheets/sheet2.xml><?xml version="1.0" encoding="utf-8"?>
<worksheet xmlns="http://schemas.openxmlformats.org/spreadsheetml/2006/main" xmlns:r="http://schemas.openxmlformats.org/officeDocument/2006/relationships">
  <dimension ref="A1:DS186"/>
  <sheetViews>
    <sheetView zoomScaleNormal="100" workbookViewId="0">
      <selection activeCell="C31" sqref="C31"/>
    </sheetView>
  </sheetViews>
  <sheetFormatPr defaultRowHeight="12.75"/>
  <cols>
    <col min="1" max="1" width="24.140625" customWidth="1"/>
    <col min="2" max="2" width="12.140625" customWidth="1"/>
    <col min="3" max="3" width="10.28515625" customWidth="1"/>
    <col min="4" max="4" width="7.28515625" customWidth="1"/>
    <col min="5" max="5" width="8.42578125" customWidth="1"/>
    <col min="6" max="6" width="6.28515625" customWidth="1"/>
    <col min="7" max="7" width="7" customWidth="1"/>
    <col min="8" max="8" width="7.85546875" customWidth="1"/>
    <col min="9" max="9" width="6.28515625" customWidth="1"/>
    <col min="10" max="10" width="7" customWidth="1"/>
    <col min="11" max="11" width="8.140625" customWidth="1"/>
    <col min="12" max="12" width="6" customWidth="1"/>
    <col min="13" max="13" width="7.42578125" customWidth="1"/>
    <col min="14" max="14" width="8.85546875" customWidth="1"/>
    <col min="15" max="15" width="7" customWidth="1"/>
    <col min="16" max="16" width="5.85546875" customWidth="1"/>
    <col min="17" max="17" width="10" style="1" customWidth="1"/>
    <col min="18" max="123" width="9.140625" style="1"/>
  </cols>
  <sheetData>
    <row r="1" spans="1:123">
      <c r="A1" s="338" t="s">
        <v>144</v>
      </c>
      <c r="B1" s="338"/>
      <c r="C1" s="338"/>
      <c r="D1" s="338"/>
      <c r="E1" s="339"/>
      <c r="F1" s="339"/>
      <c r="G1" s="339"/>
      <c r="H1" s="339"/>
      <c r="I1" s="137"/>
    </row>
    <row r="2" spans="1:123">
      <c r="A2" s="135"/>
      <c r="B2" s="135"/>
      <c r="C2" s="135"/>
      <c r="D2" s="135"/>
      <c r="E2" s="138" t="s">
        <v>145</v>
      </c>
      <c r="F2" s="136"/>
      <c r="G2" s="136"/>
      <c r="H2" s="136"/>
    </row>
    <row r="3" spans="1:123">
      <c r="A3" s="135"/>
      <c r="B3" s="135"/>
      <c r="C3" s="135"/>
      <c r="D3" s="135"/>
      <c r="E3" s="257"/>
      <c r="F3" s="17" t="s">
        <v>223</v>
      </c>
      <c r="G3" s="136"/>
      <c r="H3" s="136"/>
    </row>
    <row r="4" spans="1:123">
      <c r="A4" s="139"/>
      <c r="B4" s="340"/>
      <c r="C4" s="341"/>
      <c r="D4" s="140"/>
      <c r="E4" s="251"/>
      <c r="F4" s="1" t="s">
        <v>146</v>
      </c>
      <c r="G4" s="1"/>
      <c r="H4" s="141"/>
      <c r="K4" s="1"/>
      <c r="L4" s="1"/>
      <c r="M4" s="1"/>
      <c r="N4" s="1"/>
      <c r="O4" s="1"/>
      <c r="P4" s="1"/>
    </row>
    <row r="5" spans="1:123">
      <c r="A5" s="139"/>
      <c r="B5" s="140"/>
      <c r="C5" s="140"/>
      <c r="D5" s="140"/>
      <c r="E5" s="140"/>
      <c r="F5" s="140"/>
      <c r="G5" s="140"/>
      <c r="H5" s="140"/>
      <c r="I5" s="142"/>
      <c r="J5" s="140"/>
      <c r="K5" s="140"/>
      <c r="L5" s="140"/>
      <c r="M5" s="142"/>
      <c r="N5" s="140"/>
      <c r="O5" s="140"/>
      <c r="P5" s="140"/>
    </row>
    <row r="6" spans="1:123" ht="27" customHeight="1">
      <c r="A6" s="143" t="s">
        <v>147</v>
      </c>
      <c r="B6" s="144"/>
      <c r="C6" s="144"/>
      <c r="D6" s="144"/>
      <c r="E6" s="144"/>
      <c r="F6" s="144"/>
      <c r="G6" s="144"/>
      <c r="H6" s="144"/>
      <c r="I6" s="145"/>
      <c r="J6" s="144"/>
      <c r="K6" s="144"/>
      <c r="L6" s="144"/>
      <c r="M6" s="145"/>
      <c r="N6" s="144"/>
      <c r="O6" s="144"/>
      <c r="P6" s="144"/>
    </row>
    <row r="7" spans="1:123" s="151" customFormat="1" ht="39.75" customHeight="1" thickBot="1">
      <c r="A7" s="146" t="s">
        <v>148</v>
      </c>
      <c r="B7" s="146" t="s">
        <v>149</v>
      </c>
      <c r="C7" s="146" t="s">
        <v>150</v>
      </c>
      <c r="D7" s="147" t="s">
        <v>151</v>
      </c>
      <c r="E7" s="147" t="s">
        <v>152</v>
      </c>
      <c r="F7" s="147" t="s">
        <v>153</v>
      </c>
      <c r="G7" s="148" t="s">
        <v>22</v>
      </c>
      <c r="H7" s="147" t="s">
        <v>46</v>
      </c>
      <c r="I7" s="147" t="s">
        <v>154</v>
      </c>
      <c r="J7" s="148" t="s">
        <v>155</v>
      </c>
      <c r="K7" s="147" t="s">
        <v>21</v>
      </c>
      <c r="L7" s="147" t="s">
        <v>28</v>
      </c>
      <c r="M7" s="147" t="s">
        <v>156</v>
      </c>
      <c r="N7" s="147" t="s">
        <v>19</v>
      </c>
      <c r="O7" s="149" t="s">
        <v>157</v>
      </c>
      <c r="P7" s="147" t="s">
        <v>158</v>
      </c>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row>
    <row r="8" spans="1:123">
      <c r="A8" s="152" t="s">
        <v>159</v>
      </c>
      <c r="B8" s="153"/>
      <c r="C8" s="153"/>
      <c r="D8" s="154"/>
      <c r="E8" s="155"/>
      <c r="F8" s="154"/>
      <c r="G8" s="154"/>
      <c r="H8" s="155"/>
      <c r="I8" s="154"/>
      <c r="J8" s="154"/>
      <c r="K8" s="154"/>
      <c r="L8" s="154"/>
      <c r="M8" s="154"/>
      <c r="N8" s="154"/>
      <c r="O8" s="156"/>
      <c r="P8" s="154"/>
    </row>
    <row r="9" spans="1:123" ht="13.5" thickBot="1">
      <c r="A9" s="110" t="s">
        <v>160</v>
      </c>
      <c r="B9" s="157" t="s">
        <v>161</v>
      </c>
      <c r="C9" s="157" t="s">
        <v>161</v>
      </c>
      <c r="D9" s="164">
        <v>95.661497685145349</v>
      </c>
      <c r="E9" s="200">
        <v>100.25796874630804</v>
      </c>
      <c r="F9" s="267">
        <v>99.314216861292351</v>
      </c>
      <c r="G9" s="267">
        <v>101.4397518443313</v>
      </c>
      <c r="H9" s="330">
        <v>95.725850713501643</v>
      </c>
      <c r="I9" s="267">
        <v>100.31153491900093</v>
      </c>
      <c r="J9" s="267">
        <v>101.61414842356533</v>
      </c>
      <c r="K9" s="267">
        <v>99.854079431544221</v>
      </c>
      <c r="L9" s="330">
        <v>104.23376302458713</v>
      </c>
      <c r="M9" s="267">
        <v>100.68730304877258</v>
      </c>
      <c r="N9" s="331">
        <v>48.233797982541695</v>
      </c>
      <c r="O9" s="288">
        <v>103.13271388147463</v>
      </c>
      <c r="P9" s="249">
        <v>103.28377869777945</v>
      </c>
    </row>
    <row r="10" spans="1:123">
      <c r="A10" s="152" t="s">
        <v>162</v>
      </c>
      <c r="B10" s="153"/>
      <c r="C10" s="153"/>
      <c r="D10" s="290"/>
      <c r="E10" s="291"/>
      <c r="F10" s="292"/>
      <c r="G10" s="293"/>
      <c r="H10" s="292"/>
      <c r="I10" s="292"/>
      <c r="J10" s="292"/>
      <c r="K10" s="207"/>
      <c r="L10" s="292"/>
      <c r="M10" s="292"/>
      <c r="N10" s="292"/>
      <c r="O10" s="293"/>
      <c r="P10" s="292"/>
    </row>
    <row r="11" spans="1:123" ht="15">
      <c r="A11" s="159" t="s">
        <v>163</v>
      </c>
      <c r="B11" s="160" t="s">
        <v>164</v>
      </c>
      <c r="C11" s="16"/>
      <c r="D11" s="113">
        <v>-0.82727272727272738</v>
      </c>
      <c r="E11" s="113">
        <v>-0.78749999999999998</v>
      </c>
      <c r="F11" s="248">
        <v>4.3</v>
      </c>
      <c r="G11" s="248">
        <v>-4</v>
      </c>
      <c r="H11" s="247">
        <v>-3.8</v>
      </c>
      <c r="I11" s="161">
        <v>-0.5</v>
      </c>
      <c r="J11" s="161">
        <v>0.2</v>
      </c>
      <c r="K11" s="162">
        <v>0.9</v>
      </c>
      <c r="L11" s="248">
        <v>-3.4</v>
      </c>
      <c r="M11" s="161">
        <v>0</v>
      </c>
      <c r="N11" s="161">
        <v>-1.1000000000000001</v>
      </c>
      <c r="O11" s="162">
        <v>1</v>
      </c>
      <c r="P11" s="247">
        <v>-2.7</v>
      </c>
      <c r="Q11" s="163"/>
    </row>
    <row r="12" spans="1:123" ht="15">
      <c r="A12" s="159" t="s">
        <v>165</v>
      </c>
      <c r="B12" s="160" t="s">
        <v>164</v>
      </c>
      <c r="C12" s="16"/>
      <c r="D12" s="164">
        <v>12.581818181818182</v>
      </c>
      <c r="E12" s="164">
        <v>12.950000000000001</v>
      </c>
      <c r="F12" s="259">
        <v>-24.1</v>
      </c>
      <c r="G12" s="248">
        <v>14.1</v>
      </c>
      <c r="H12" s="258">
        <v>23.8</v>
      </c>
      <c r="I12" s="258">
        <v>35.4</v>
      </c>
      <c r="J12" s="248">
        <v>5</v>
      </c>
      <c r="K12" s="258">
        <v>21.6</v>
      </c>
      <c r="L12" s="248">
        <v>17.600000000000001</v>
      </c>
      <c r="M12" s="248">
        <v>10.199999999999999</v>
      </c>
      <c r="N12" s="248">
        <v>5</v>
      </c>
      <c r="O12" s="247">
        <v>15.8</v>
      </c>
      <c r="P12" s="248">
        <v>14</v>
      </c>
      <c r="Q12" s="163"/>
    </row>
    <row r="13" spans="1:123" ht="15">
      <c r="A13" s="159" t="s">
        <v>166</v>
      </c>
      <c r="B13" s="160" t="s">
        <v>164</v>
      </c>
      <c r="C13" s="16"/>
      <c r="D13" s="113">
        <v>1.1454545454545455</v>
      </c>
      <c r="E13" s="113">
        <v>0.73750000000000016</v>
      </c>
      <c r="F13" s="248">
        <v>-3</v>
      </c>
      <c r="G13" s="248">
        <v>6</v>
      </c>
      <c r="H13" s="162">
        <v>0.8</v>
      </c>
      <c r="I13" s="113">
        <v>-0.1</v>
      </c>
      <c r="J13" s="248">
        <v>3.3</v>
      </c>
      <c r="K13" s="162">
        <v>1.3</v>
      </c>
      <c r="L13" s="248">
        <v>2.4</v>
      </c>
      <c r="M13" s="248">
        <v>-4.8</v>
      </c>
      <c r="N13" s="161">
        <v>-1.3</v>
      </c>
      <c r="O13" s="247">
        <v>5.9</v>
      </c>
      <c r="P13" s="161">
        <v>2.1</v>
      </c>
      <c r="Q13" s="163"/>
    </row>
    <row r="14" spans="1:123" ht="15">
      <c r="A14" s="159" t="s">
        <v>167</v>
      </c>
      <c r="B14" s="160" t="s">
        <v>164</v>
      </c>
      <c r="C14" s="16"/>
      <c r="D14" s="182">
        <v>0.81818181818181823</v>
      </c>
      <c r="E14" s="113">
        <v>1.05</v>
      </c>
      <c r="F14" s="161">
        <v>1</v>
      </c>
      <c r="G14" s="161">
        <v>-1.7</v>
      </c>
      <c r="H14" s="247">
        <v>-2.5</v>
      </c>
      <c r="I14" s="247">
        <v>-2.2999999999999998</v>
      </c>
      <c r="J14" s="161">
        <v>-0.2</v>
      </c>
      <c r="K14" s="162">
        <v>0.7</v>
      </c>
      <c r="L14" s="259">
        <v>12.5</v>
      </c>
      <c r="M14" s="161">
        <v>0.9</v>
      </c>
      <c r="N14" s="248">
        <v>-3.4</v>
      </c>
      <c r="O14" s="161">
        <v>-1.1000000000000001</v>
      </c>
      <c r="P14" s="248">
        <v>5.0999999999999996</v>
      </c>
      <c r="Q14" s="163"/>
    </row>
    <row r="15" spans="1:123" ht="15">
      <c r="A15" s="159" t="s">
        <v>168</v>
      </c>
      <c r="B15" s="160" t="s">
        <v>164</v>
      </c>
      <c r="C15" s="16"/>
      <c r="D15" s="182">
        <v>-1.5454545454545454</v>
      </c>
      <c r="E15" s="164">
        <v>-2.6875</v>
      </c>
      <c r="F15" s="161">
        <v>-0.8</v>
      </c>
      <c r="G15" s="161">
        <v>-0.1</v>
      </c>
      <c r="H15" s="247">
        <v>-8.5</v>
      </c>
      <c r="I15" s="113">
        <v>1</v>
      </c>
      <c r="J15" s="161">
        <v>1.1000000000000001</v>
      </c>
      <c r="K15" s="258">
        <v>-11.1</v>
      </c>
      <c r="L15" s="248">
        <v>3.2</v>
      </c>
      <c r="M15" s="248">
        <v>-6.3</v>
      </c>
      <c r="N15" s="248">
        <v>-7.8</v>
      </c>
      <c r="O15" s="259">
        <v>11.4</v>
      </c>
      <c r="P15" s="161">
        <v>0.9</v>
      </c>
      <c r="Q15" s="163"/>
    </row>
    <row r="16" spans="1:123" ht="15">
      <c r="A16" s="159" t="s">
        <v>66</v>
      </c>
      <c r="B16" s="160" t="s">
        <v>164</v>
      </c>
      <c r="C16" s="16"/>
      <c r="D16" s="164">
        <v>2.2818181818181817</v>
      </c>
      <c r="E16" s="113">
        <v>1</v>
      </c>
      <c r="F16" s="248">
        <v>7.5</v>
      </c>
      <c r="G16" s="248">
        <v>8.3000000000000007</v>
      </c>
      <c r="H16" s="247">
        <v>-11.1</v>
      </c>
      <c r="I16" s="247">
        <v>-6.7</v>
      </c>
      <c r="J16" s="248">
        <v>5</v>
      </c>
      <c r="K16" s="162">
        <v>-0.5</v>
      </c>
      <c r="L16" s="248">
        <v>4</v>
      </c>
      <c r="M16" s="161">
        <v>1.5</v>
      </c>
      <c r="N16" s="161">
        <v>-1.7</v>
      </c>
      <c r="O16" s="248">
        <v>4.4000000000000004</v>
      </c>
      <c r="P16" s="259">
        <v>14.4</v>
      </c>
      <c r="Q16" s="163"/>
    </row>
    <row r="17" spans="1:17" ht="15.75" thickBot="1">
      <c r="A17" s="165" t="s">
        <v>169</v>
      </c>
      <c r="B17" s="166" t="s">
        <v>164</v>
      </c>
      <c r="C17" s="167"/>
      <c r="D17" s="158">
        <v>1.2363636363636366</v>
      </c>
      <c r="E17" s="168">
        <v>0.83750000000000002</v>
      </c>
      <c r="F17" s="169">
        <v>1.7</v>
      </c>
      <c r="G17" s="169">
        <v>0.9</v>
      </c>
      <c r="H17" s="249">
        <v>-3.2</v>
      </c>
      <c r="I17" s="169">
        <v>-0.5</v>
      </c>
      <c r="J17" s="249">
        <v>2.1</v>
      </c>
      <c r="K17" s="169">
        <v>0.7</v>
      </c>
      <c r="L17" s="249">
        <v>4.4000000000000004</v>
      </c>
      <c r="M17" s="169">
        <v>0.6</v>
      </c>
      <c r="N17" s="249">
        <v>-2.2000000000000002</v>
      </c>
      <c r="O17" s="249">
        <v>3.4</v>
      </c>
      <c r="P17" s="250">
        <v>5.7</v>
      </c>
      <c r="Q17" s="163"/>
    </row>
    <row r="18" spans="1:17">
      <c r="A18" s="152" t="s">
        <v>170</v>
      </c>
      <c r="B18" s="153"/>
      <c r="C18" s="153"/>
      <c r="D18" s="290"/>
      <c r="E18" s="294"/>
      <c r="F18" s="294"/>
      <c r="G18" s="295"/>
      <c r="H18" s="294"/>
      <c r="I18" s="294"/>
      <c r="J18" s="294"/>
      <c r="K18" s="296"/>
      <c r="L18" s="294"/>
      <c r="M18" s="294"/>
      <c r="N18" s="294"/>
      <c r="O18" s="295"/>
      <c r="P18" s="294"/>
      <c r="Q18" s="127"/>
    </row>
    <row r="19" spans="1:17" ht="15">
      <c r="A19" s="159" t="s">
        <v>163</v>
      </c>
      <c r="B19" s="160" t="s">
        <v>164</v>
      </c>
      <c r="C19" s="16"/>
      <c r="D19" s="113">
        <v>0.57272727272727275</v>
      </c>
      <c r="E19" s="223">
        <v>1.0125</v>
      </c>
      <c r="F19" s="252">
        <v>-5.5</v>
      </c>
      <c r="G19" s="252">
        <v>-2.2000000000000002</v>
      </c>
      <c r="H19" s="162">
        <v>-1.8</v>
      </c>
      <c r="I19" s="258">
        <v>10.5</v>
      </c>
      <c r="J19" s="252">
        <v>-3</v>
      </c>
      <c r="K19" s="162">
        <v>-0.2</v>
      </c>
      <c r="L19" s="252">
        <v>5</v>
      </c>
      <c r="M19" s="252">
        <v>5.3</v>
      </c>
      <c r="N19" s="170">
        <v>-1.3</v>
      </c>
      <c r="O19" s="252">
        <v>9.3000000000000007</v>
      </c>
      <c r="P19" s="252">
        <v>-9.8000000000000007</v>
      </c>
      <c r="Q19" s="171"/>
    </row>
    <row r="20" spans="1:17" ht="15">
      <c r="A20" s="159" t="s">
        <v>171</v>
      </c>
      <c r="B20" s="160" t="s">
        <v>164</v>
      </c>
      <c r="C20" s="16"/>
      <c r="D20" s="113">
        <v>-0.39090909090909087</v>
      </c>
      <c r="E20" s="113">
        <v>0.35</v>
      </c>
      <c r="F20" s="252">
        <v>3.5</v>
      </c>
      <c r="G20" s="170">
        <v>0.3</v>
      </c>
      <c r="H20" s="162">
        <v>-1.5</v>
      </c>
      <c r="I20" s="247">
        <v>-4</v>
      </c>
      <c r="J20" s="170">
        <v>0.9</v>
      </c>
      <c r="K20" s="247">
        <v>-2.8</v>
      </c>
      <c r="L20" s="252">
        <v>6.3</v>
      </c>
      <c r="M20" s="170">
        <v>0.1</v>
      </c>
      <c r="N20" s="170">
        <v>1.6</v>
      </c>
      <c r="O20" s="252">
        <v>2.2999999999999998</v>
      </c>
      <c r="P20" s="260">
        <v>-11</v>
      </c>
      <c r="Q20" s="171"/>
    </row>
    <row r="21" spans="1:17" ht="15">
      <c r="A21" s="172" t="s">
        <v>172</v>
      </c>
      <c r="B21" s="173"/>
      <c r="C21" s="174" t="s">
        <v>164</v>
      </c>
      <c r="D21" s="164">
        <v>13.036363636363637</v>
      </c>
      <c r="E21" s="164">
        <v>10.7875</v>
      </c>
      <c r="F21" s="252">
        <v>12.8</v>
      </c>
      <c r="G21" s="252">
        <v>10.199999999999999</v>
      </c>
      <c r="H21" s="247">
        <v>15.2</v>
      </c>
      <c r="I21" s="247">
        <v>-6.7</v>
      </c>
      <c r="J21" s="260">
        <v>26.4</v>
      </c>
      <c r="K21" s="247">
        <v>17.5</v>
      </c>
      <c r="L21" s="170">
        <v>1.1000000000000001</v>
      </c>
      <c r="M21" s="252">
        <v>9.8000000000000007</v>
      </c>
      <c r="N21" s="252">
        <v>12.9</v>
      </c>
      <c r="O21" s="260">
        <v>23.6</v>
      </c>
      <c r="P21" s="260">
        <v>20.6</v>
      </c>
      <c r="Q21" s="171"/>
    </row>
    <row r="22" spans="1:17" ht="15">
      <c r="A22" s="159" t="s">
        <v>173</v>
      </c>
      <c r="B22" s="160" t="s">
        <v>164</v>
      </c>
      <c r="C22" s="16"/>
      <c r="D22" s="164">
        <v>2.3090909090909091</v>
      </c>
      <c r="E22" s="113">
        <v>0.57499999999999996</v>
      </c>
      <c r="F22" s="170">
        <v>-0.5</v>
      </c>
      <c r="G22" s="252">
        <v>5.7</v>
      </c>
      <c r="H22" s="247">
        <v>3.6</v>
      </c>
      <c r="I22" s="113">
        <v>-0.3</v>
      </c>
      <c r="J22" s="252">
        <v>-2.7</v>
      </c>
      <c r="K22" s="247">
        <v>-11.1</v>
      </c>
      <c r="L22" s="252">
        <v>11.7</v>
      </c>
      <c r="M22" s="170">
        <v>-1.8</v>
      </c>
      <c r="N22" s="252">
        <v>5.4</v>
      </c>
      <c r="O22" s="252">
        <v>-7.4</v>
      </c>
      <c r="P22" s="260">
        <v>22.8</v>
      </c>
      <c r="Q22" s="171"/>
    </row>
    <row r="23" spans="1:17" ht="15">
      <c r="A23" s="172" t="s">
        <v>174</v>
      </c>
      <c r="B23" s="174"/>
      <c r="C23" s="174" t="s">
        <v>164</v>
      </c>
      <c r="D23" s="164">
        <v>-4.0090909090909097</v>
      </c>
      <c r="E23" s="164">
        <v>-6.4250000000000007</v>
      </c>
      <c r="F23" s="170">
        <v>-0.1</v>
      </c>
      <c r="G23" s="170">
        <v>-0.3</v>
      </c>
      <c r="H23" s="247">
        <v>-17.5</v>
      </c>
      <c r="I23" s="258">
        <v>-23.9</v>
      </c>
      <c r="J23" s="252">
        <v>-11.7</v>
      </c>
      <c r="K23" s="247">
        <v>7.8</v>
      </c>
      <c r="L23" s="252">
        <v>17.2</v>
      </c>
      <c r="M23" s="260">
        <v>-22.9</v>
      </c>
      <c r="N23" s="170">
        <v>0.1</v>
      </c>
      <c r="O23" s="252">
        <v>2.9</v>
      </c>
      <c r="P23" s="252">
        <v>4.3</v>
      </c>
      <c r="Q23" s="171"/>
    </row>
    <row r="24" spans="1:17" ht="15">
      <c r="A24" s="159" t="s">
        <v>165</v>
      </c>
      <c r="B24" s="160" t="s">
        <v>164</v>
      </c>
      <c r="C24" s="16"/>
      <c r="D24" s="164">
        <v>9.0636363636363644</v>
      </c>
      <c r="E24" s="164">
        <v>10.362500000000001</v>
      </c>
      <c r="F24" s="252">
        <v>-5</v>
      </c>
      <c r="G24" s="260">
        <v>28.7</v>
      </c>
      <c r="H24" s="162">
        <v>1.3</v>
      </c>
      <c r="I24" s="247">
        <v>9.3000000000000007</v>
      </c>
      <c r="J24" s="252">
        <v>5.0999999999999996</v>
      </c>
      <c r="K24" s="258">
        <v>28.9</v>
      </c>
      <c r="L24" s="252">
        <v>17.2</v>
      </c>
      <c r="M24" s="252">
        <v>-2.6</v>
      </c>
      <c r="N24" s="252">
        <v>-3.5</v>
      </c>
      <c r="O24" s="252">
        <v>3.7</v>
      </c>
      <c r="P24" s="252">
        <v>16.600000000000001</v>
      </c>
      <c r="Q24" s="171"/>
    </row>
    <row r="25" spans="1:17" ht="15">
      <c r="A25" s="159" t="s">
        <v>166</v>
      </c>
      <c r="B25" s="160" t="s">
        <v>164</v>
      </c>
      <c r="C25" s="16"/>
      <c r="D25" s="113">
        <v>1.3545454545454545</v>
      </c>
      <c r="E25" s="113">
        <v>0.27500000000000002</v>
      </c>
      <c r="F25" s="252">
        <v>-7.1</v>
      </c>
      <c r="G25" s="252">
        <v>2.2000000000000002</v>
      </c>
      <c r="H25" s="162">
        <v>-1.2</v>
      </c>
      <c r="I25" s="113">
        <v>1</v>
      </c>
      <c r="J25" s="170">
        <v>-1</v>
      </c>
      <c r="K25" s="162">
        <v>1.3</v>
      </c>
      <c r="L25" s="252">
        <v>3.5</v>
      </c>
      <c r="M25" s="252">
        <v>3.5</v>
      </c>
      <c r="N25" s="170">
        <v>-0.8</v>
      </c>
      <c r="O25" s="252">
        <v>6.9</v>
      </c>
      <c r="P25" s="252">
        <v>6.6</v>
      </c>
      <c r="Q25" s="171"/>
    </row>
    <row r="26" spans="1:17" ht="15">
      <c r="A26" s="159" t="s">
        <v>168</v>
      </c>
      <c r="B26" s="160" t="s">
        <v>164</v>
      </c>
      <c r="C26" s="16"/>
      <c r="D26" s="113">
        <v>-0.93636363636363673</v>
      </c>
      <c r="E26" s="113">
        <v>-1.8125000000000004</v>
      </c>
      <c r="F26" s="252">
        <v>-5.4</v>
      </c>
      <c r="G26" s="175">
        <v>0.5</v>
      </c>
      <c r="H26" s="260">
        <v>-10.9</v>
      </c>
      <c r="I26" s="252">
        <v>-2.1</v>
      </c>
      <c r="J26" s="175">
        <v>-1.8</v>
      </c>
      <c r="K26" s="247">
        <v>-5.3</v>
      </c>
      <c r="L26" s="252">
        <v>3</v>
      </c>
      <c r="M26" s="252">
        <v>7.5</v>
      </c>
      <c r="N26" s="252">
        <v>-3</v>
      </c>
      <c r="O26" s="252">
        <v>2.2000000000000002</v>
      </c>
      <c r="P26" s="252">
        <v>5</v>
      </c>
      <c r="Q26" s="171"/>
    </row>
    <row r="27" spans="1:17" ht="15">
      <c r="A27" s="159" t="s">
        <v>66</v>
      </c>
      <c r="B27" s="160" t="s">
        <v>164</v>
      </c>
      <c r="C27" s="16"/>
      <c r="D27" s="113">
        <v>1.3090909090909089</v>
      </c>
      <c r="E27" s="113">
        <v>-0.70000000000000007</v>
      </c>
      <c r="F27" s="252">
        <v>4.9000000000000004</v>
      </c>
      <c r="G27" s="175">
        <v>0.1</v>
      </c>
      <c r="H27" s="261">
        <v>-10.9</v>
      </c>
      <c r="I27" s="175">
        <v>-1.4</v>
      </c>
      <c r="J27" s="252">
        <v>5.6</v>
      </c>
      <c r="K27" s="247">
        <v>-3.6</v>
      </c>
      <c r="L27" s="175">
        <v>-1.5</v>
      </c>
      <c r="M27" s="175">
        <v>1.2</v>
      </c>
      <c r="N27" s="175">
        <v>1.2</v>
      </c>
      <c r="O27" s="252">
        <v>5.7</v>
      </c>
      <c r="P27" s="260">
        <v>13.1</v>
      </c>
      <c r="Q27" s="171"/>
    </row>
    <row r="28" spans="1:17" ht="15.75" thickBot="1">
      <c r="A28" s="165" t="s">
        <v>169</v>
      </c>
      <c r="B28" s="176" t="s">
        <v>164</v>
      </c>
      <c r="C28" s="177"/>
      <c r="D28" s="168">
        <v>0.55454545454545456</v>
      </c>
      <c r="E28" s="168">
        <v>0.35</v>
      </c>
      <c r="F28" s="168">
        <v>0.1</v>
      </c>
      <c r="G28" s="168">
        <v>1.3</v>
      </c>
      <c r="H28" s="253">
        <v>-4.7</v>
      </c>
      <c r="I28" s="168">
        <v>1.1000000000000001</v>
      </c>
      <c r="J28" s="168">
        <v>1.1000000000000001</v>
      </c>
      <c r="K28" s="168">
        <v>-1</v>
      </c>
      <c r="L28" s="249">
        <v>4.0999999999999996</v>
      </c>
      <c r="M28" s="168">
        <v>0.8</v>
      </c>
      <c r="N28" s="168">
        <v>-0.5</v>
      </c>
      <c r="O28" s="249">
        <v>2.9</v>
      </c>
      <c r="P28" s="168">
        <v>0.9</v>
      </c>
      <c r="Q28" s="171"/>
    </row>
    <row r="29" spans="1:17">
      <c r="A29" s="178" t="s">
        <v>175</v>
      </c>
      <c r="B29" s="179"/>
      <c r="C29" s="179"/>
      <c r="D29" s="294"/>
      <c r="E29" s="297"/>
      <c r="F29" s="294"/>
      <c r="G29" s="294"/>
      <c r="H29" s="297"/>
      <c r="I29" s="294"/>
      <c r="J29" s="294"/>
      <c r="K29" s="294"/>
      <c r="L29" s="294"/>
      <c r="M29" s="294"/>
      <c r="N29" s="294"/>
      <c r="O29" s="295"/>
      <c r="P29" s="294"/>
    </row>
    <row r="30" spans="1:17">
      <c r="A30" s="180" t="s">
        <v>33</v>
      </c>
      <c r="B30" s="181"/>
      <c r="C30" s="181"/>
      <c r="D30" s="298"/>
      <c r="E30" s="298"/>
      <c r="F30" s="298"/>
      <c r="G30" s="226"/>
      <c r="H30" s="208"/>
      <c r="I30" s="226"/>
      <c r="J30" s="226"/>
      <c r="K30" s="298"/>
      <c r="L30" s="298"/>
      <c r="M30" s="298"/>
      <c r="N30" s="298"/>
      <c r="O30" s="208"/>
      <c r="P30" s="298"/>
    </row>
    <row r="31" spans="1:17">
      <c r="A31" s="180" t="s">
        <v>36</v>
      </c>
      <c r="B31" s="173"/>
      <c r="C31" s="268">
        <v>19.600000000000001</v>
      </c>
      <c r="D31" s="182">
        <v>19.399675642330454</v>
      </c>
      <c r="E31" s="182">
        <v>19.2</v>
      </c>
      <c r="F31" s="161">
        <v>14.7</v>
      </c>
      <c r="G31" s="162">
        <v>16.3</v>
      </c>
      <c r="H31" s="113">
        <v>16</v>
      </c>
      <c r="I31" s="113">
        <v>12.3</v>
      </c>
      <c r="J31" s="223">
        <v>25.6</v>
      </c>
      <c r="K31" s="113">
        <v>25.1</v>
      </c>
      <c r="L31" s="223">
        <v>27.7</v>
      </c>
      <c r="M31" s="113">
        <v>15.9</v>
      </c>
      <c r="N31" s="113">
        <v>23.6</v>
      </c>
      <c r="O31" s="223">
        <v>17.100000000000001</v>
      </c>
      <c r="P31" s="113">
        <v>19.100000000000001</v>
      </c>
    </row>
    <row r="32" spans="1:17">
      <c r="A32" s="180" t="s">
        <v>176</v>
      </c>
      <c r="B32" s="173"/>
      <c r="C32" s="268">
        <v>17.2</v>
      </c>
      <c r="D32" s="182">
        <v>18.364703771678748</v>
      </c>
      <c r="E32" s="182">
        <v>17.75</v>
      </c>
      <c r="F32" s="161">
        <v>21.3</v>
      </c>
      <c r="G32" s="162">
        <v>14.9</v>
      </c>
      <c r="H32" s="113">
        <v>9.5</v>
      </c>
      <c r="I32" s="113">
        <v>22.1</v>
      </c>
      <c r="J32" s="223">
        <v>21.8</v>
      </c>
      <c r="K32" s="113">
        <v>18.899999999999999</v>
      </c>
      <c r="L32" s="223">
        <v>19.399999999999999</v>
      </c>
      <c r="M32" s="113">
        <v>14.1</v>
      </c>
      <c r="N32" s="113">
        <v>17</v>
      </c>
      <c r="O32" s="223">
        <v>19.399999999999999</v>
      </c>
      <c r="P32" s="113">
        <v>23.7</v>
      </c>
    </row>
    <row r="33" spans="1:16">
      <c r="A33" s="172" t="s">
        <v>34</v>
      </c>
      <c r="B33" s="181"/>
      <c r="C33" s="269"/>
      <c r="D33" s="182"/>
      <c r="E33" s="204"/>
      <c r="F33" s="266"/>
      <c r="G33" s="266"/>
      <c r="H33" s="204"/>
      <c r="I33" s="266"/>
      <c r="J33" s="266"/>
      <c r="K33" s="183"/>
      <c r="L33" s="266"/>
      <c r="M33" s="266"/>
      <c r="N33" s="266"/>
      <c r="O33" s="266"/>
      <c r="P33" s="113"/>
    </row>
    <row r="34" spans="1:16">
      <c r="A34" s="172" t="s">
        <v>36</v>
      </c>
      <c r="B34" s="185"/>
      <c r="C34" s="268">
        <v>11.4</v>
      </c>
      <c r="D34" s="182">
        <v>12.343799944573771</v>
      </c>
      <c r="E34" s="182">
        <v>12.862500000000001</v>
      </c>
      <c r="F34" s="162">
        <v>14</v>
      </c>
      <c r="G34" s="162">
        <v>11</v>
      </c>
      <c r="H34" s="186">
        <v>11.1</v>
      </c>
      <c r="I34" s="113">
        <v>15.9</v>
      </c>
      <c r="J34" s="113">
        <v>14.5</v>
      </c>
      <c r="K34" s="113">
        <v>13.6</v>
      </c>
      <c r="L34" s="113">
        <v>12.4</v>
      </c>
      <c r="M34" s="113">
        <v>10.4</v>
      </c>
      <c r="N34" s="113">
        <v>6.8</v>
      </c>
      <c r="O34" s="113">
        <v>17.8</v>
      </c>
      <c r="P34" s="113">
        <v>8.3000000000000007</v>
      </c>
    </row>
    <row r="35" spans="1:16">
      <c r="A35" s="172" t="s">
        <v>176</v>
      </c>
      <c r="B35" s="185"/>
      <c r="C35" s="268">
        <v>9</v>
      </c>
      <c r="D35" s="182">
        <v>8.3727237785692612</v>
      </c>
      <c r="E35" s="182">
        <v>7.7124999999999995</v>
      </c>
      <c r="F35" s="162">
        <v>7.3</v>
      </c>
      <c r="G35" s="162">
        <v>9.5</v>
      </c>
      <c r="H35" s="186">
        <v>6.9</v>
      </c>
      <c r="I35" s="113">
        <v>6</v>
      </c>
      <c r="J35" s="113">
        <v>6.8</v>
      </c>
      <c r="K35" s="113">
        <v>6.5</v>
      </c>
      <c r="L35" s="113">
        <v>12.3</v>
      </c>
      <c r="M35" s="113">
        <v>6.4</v>
      </c>
      <c r="N35" s="113">
        <v>6.5</v>
      </c>
      <c r="O35" s="113">
        <v>11.7</v>
      </c>
      <c r="P35" s="113">
        <v>12.3</v>
      </c>
    </row>
    <row r="36" spans="1:16">
      <c r="A36" s="172" t="s">
        <v>35</v>
      </c>
      <c r="B36" s="181"/>
      <c r="C36" s="269"/>
      <c r="D36" s="182"/>
      <c r="E36" s="204"/>
      <c r="F36" s="266"/>
      <c r="G36" s="266"/>
      <c r="H36" s="204"/>
      <c r="I36" s="266"/>
      <c r="J36" s="266"/>
      <c r="K36" s="183"/>
      <c r="L36" s="266"/>
      <c r="M36" s="266"/>
      <c r="N36" s="266"/>
      <c r="O36" s="266"/>
      <c r="P36" s="113"/>
    </row>
    <row r="37" spans="1:16">
      <c r="A37" s="172" t="s">
        <v>36</v>
      </c>
      <c r="B37" s="185"/>
      <c r="C37" s="268">
        <v>11.5</v>
      </c>
      <c r="D37" s="182">
        <v>13.116429599512236</v>
      </c>
      <c r="E37" s="182">
        <v>13.012499999999999</v>
      </c>
      <c r="F37" s="162">
        <v>12.1</v>
      </c>
      <c r="G37" s="162">
        <v>13</v>
      </c>
      <c r="H37" s="186">
        <v>11.8</v>
      </c>
      <c r="I37" s="113">
        <v>9.5</v>
      </c>
      <c r="J37" s="113">
        <v>14.1</v>
      </c>
      <c r="K37" s="113">
        <v>13.7</v>
      </c>
      <c r="L37" s="113">
        <v>17.899999999999999</v>
      </c>
      <c r="M37" s="113">
        <v>12</v>
      </c>
      <c r="N37" s="113">
        <v>13</v>
      </c>
      <c r="O37" s="113">
        <v>16.2</v>
      </c>
      <c r="P37" s="113">
        <v>10.9</v>
      </c>
    </row>
    <row r="38" spans="1:16" ht="13.5" thickBot="1">
      <c r="A38" s="187" t="s">
        <v>176</v>
      </c>
      <c r="B38" s="188"/>
      <c r="C38" s="270">
        <v>9.5</v>
      </c>
      <c r="D38" s="182">
        <v>10.185275477971457</v>
      </c>
      <c r="E38" s="182">
        <v>9.2250000000000014</v>
      </c>
      <c r="F38" s="169">
        <v>9.8000000000000007</v>
      </c>
      <c r="G38" s="169">
        <v>7.1</v>
      </c>
      <c r="H38" s="189">
        <v>7.2</v>
      </c>
      <c r="I38" s="168">
        <v>10.3</v>
      </c>
      <c r="J38" s="168">
        <v>10.1</v>
      </c>
      <c r="K38" s="168">
        <v>10.199999999999999</v>
      </c>
      <c r="L38" s="168">
        <v>7.2</v>
      </c>
      <c r="M38" s="168">
        <v>11.9</v>
      </c>
      <c r="N38" s="168">
        <v>8.4</v>
      </c>
      <c r="O38" s="168">
        <v>14.9</v>
      </c>
      <c r="P38" s="168">
        <v>14.8</v>
      </c>
    </row>
    <row r="39" spans="1:16">
      <c r="A39" s="152" t="s">
        <v>177</v>
      </c>
      <c r="B39" s="153"/>
      <c r="C39" s="153"/>
      <c r="D39" s="290"/>
      <c r="E39" s="290"/>
      <c r="F39" s="294"/>
      <c r="G39" s="294"/>
      <c r="H39" s="297"/>
      <c r="I39" s="294"/>
      <c r="J39" s="294"/>
      <c r="K39" s="294"/>
      <c r="L39" s="294"/>
      <c r="M39" s="294"/>
      <c r="N39" s="294"/>
      <c r="O39" s="295"/>
      <c r="P39" s="294"/>
    </row>
    <row r="40" spans="1:16">
      <c r="A40" s="159" t="s">
        <v>163</v>
      </c>
      <c r="B40" s="190">
        <v>0.02</v>
      </c>
      <c r="C40" s="190">
        <v>0.02</v>
      </c>
      <c r="D40" s="164">
        <v>5.1181818181818182</v>
      </c>
      <c r="E40" s="164">
        <v>6.1124999999999998</v>
      </c>
      <c r="F40" s="248">
        <v>2.2999999999999998</v>
      </c>
      <c r="G40" s="248">
        <v>8.1</v>
      </c>
      <c r="H40" s="254">
        <v>3.3</v>
      </c>
      <c r="I40" s="248">
        <v>4.4000000000000004</v>
      </c>
      <c r="J40" s="161">
        <v>1.9</v>
      </c>
      <c r="K40" s="247">
        <v>4.7</v>
      </c>
      <c r="L40" s="248">
        <v>3.5</v>
      </c>
      <c r="M40" s="259">
        <v>20.7</v>
      </c>
      <c r="N40" s="162">
        <v>0.7</v>
      </c>
      <c r="O40" s="248">
        <v>5.5</v>
      </c>
      <c r="P40" s="162">
        <v>1.2</v>
      </c>
    </row>
    <row r="41" spans="1:16">
      <c r="A41" s="159" t="s">
        <v>171</v>
      </c>
      <c r="B41" s="190">
        <v>0.02</v>
      </c>
      <c r="C41" s="190">
        <v>0.02</v>
      </c>
      <c r="D41" s="113">
        <v>0.89090909090909076</v>
      </c>
      <c r="E41" s="113">
        <v>1.0249999999999999</v>
      </c>
      <c r="F41" s="161">
        <v>0.4</v>
      </c>
      <c r="G41" s="161">
        <v>1.3</v>
      </c>
      <c r="H41" s="191">
        <v>0.4</v>
      </c>
      <c r="I41" s="161">
        <v>0.6</v>
      </c>
      <c r="J41" s="161">
        <v>0.8</v>
      </c>
      <c r="K41" s="162">
        <v>1.1000000000000001</v>
      </c>
      <c r="L41" s="161">
        <v>1.1000000000000001</v>
      </c>
      <c r="M41" s="248">
        <v>2.5</v>
      </c>
      <c r="N41" s="162">
        <v>0.4</v>
      </c>
      <c r="O41" s="161">
        <v>1</v>
      </c>
      <c r="P41" s="161">
        <v>0.2</v>
      </c>
    </row>
    <row r="42" spans="1:16">
      <c r="A42" s="159" t="s">
        <v>173</v>
      </c>
      <c r="B42" s="190">
        <v>0.02</v>
      </c>
      <c r="C42" s="190">
        <v>0.02</v>
      </c>
      <c r="D42" s="113">
        <v>1.1454545454545455</v>
      </c>
      <c r="E42" s="113">
        <v>1.375</v>
      </c>
      <c r="F42" s="161">
        <v>0</v>
      </c>
      <c r="G42" s="161">
        <v>1.1000000000000001</v>
      </c>
      <c r="H42" s="191">
        <v>0.4</v>
      </c>
      <c r="I42" s="248">
        <v>4.3</v>
      </c>
      <c r="J42" s="161">
        <v>0.3</v>
      </c>
      <c r="K42" s="162">
        <v>0.8</v>
      </c>
      <c r="L42" s="161">
        <v>1</v>
      </c>
      <c r="M42" s="248">
        <v>3.1</v>
      </c>
      <c r="N42" s="161">
        <v>0.3</v>
      </c>
      <c r="O42" s="161">
        <v>1.3</v>
      </c>
      <c r="P42" s="161">
        <v>0</v>
      </c>
    </row>
    <row r="43" spans="1:16">
      <c r="A43" s="159" t="s">
        <v>165</v>
      </c>
      <c r="B43" s="190">
        <v>0.02</v>
      </c>
      <c r="C43" s="190">
        <v>0.02</v>
      </c>
      <c r="D43" s="113">
        <v>0.4</v>
      </c>
      <c r="E43" s="113">
        <v>0.4</v>
      </c>
      <c r="F43" s="161">
        <v>0.3</v>
      </c>
      <c r="G43" s="161">
        <v>0.3</v>
      </c>
      <c r="H43" s="191">
        <v>0.4</v>
      </c>
      <c r="I43" s="161">
        <v>0.4</v>
      </c>
      <c r="J43" s="161">
        <v>0.3</v>
      </c>
      <c r="K43" s="162">
        <v>0.8</v>
      </c>
      <c r="L43" s="161">
        <v>0.6</v>
      </c>
      <c r="M43" s="161">
        <v>0.1</v>
      </c>
      <c r="N43" s="161">
        <v>0</v>
      </c>
      <c r="O43" s="161">
        <v>0.8</v>
      </c>
      <c r="P43" s="161">
        <v>0.4</v>
      </c>
    </row>
    <row r="44" spans="1:16">
      <c r="A44" s="159" t="s">
        <v>166</v>
      </c>
      <c r="B44" s="190">
        <v>0.02</v>
      </c>
      <c r="C44" s="190">
        <v>0.02</v>
      </c>
      <c r="D44" s="164">
        <v>2.2545454545454544</v>
      </c>
      <c r="E44" s="164">
        <v>2.7374999999999998</v>
      </c>
      <c r="F44" s="161">
        <v>1</v>
      </c>
      <c r="G44" s="248">
        <v>3.8</v>
      </c>
      <c r="H44" s="191">
        <v>1.2</v>
      </c>
      <c r="I44" s="161">
        <v>1.8</v>
      </c>
      <c r="J44" s="161">
        <v>0.9</v>
      </c>
      <c r="K44" s="247">
        <v>2.7</v>
      </c>
      <c r="L44" s="161">
        <v>1.3</v>
      </c>
      <c r="M44" s="259">
        <v>9.1999999999999993</v>
      </c>
      <c r="N44" s="161">
        <v>0.6</v>
      </c>
      <c r="O44" s="161">
        <v>1.9</v>
      </c>
      <c r="P44" s="161">
        <v>0.4</v>
      </c>
    </row>
    <row r="45" spans="1:16">
      <c r="A45" s="159" t="s">
        <v>167</v>
      </c>
      <c r="B45" s="190">
        <v>0.02</v>
      </c>
      <c r="C45" s="190">
        <v>0.02</v>
      </c>
      <c r="D45" s="113">
        <v>1.7454545454545454</v>
      </c>
      <c r="E45" s="164">
        <v>2.125</v>
      </c>
      <c r="F45" s="161">
        <v>0.7</v>
      </c>
      <c r="G45" s="248">
        <v>2.9</v>
      </c>
      <c r="H45" s="191">
        <v>0.9</v>
      </c>
      <c r="I45" s="161">
        <v>2</v>
      </c>
      <c r="J45" s="161">
        <v>0.8</v>
      </c>
      <c r="K45" s="247">
        <v>2.1</v>
      </c>
      <c r="L45" s="161">
        <v>1.7</v>
      </c>
      <c r="M45" s="259">
        <v>5.9</v>
      </c>
      <c r="N45" s="161">
        <v>0.2</v>
      </c>
      <c r="O45" s="161">
        <v>1.6</v>
      </c>
      <c r="P45" s="161">
        <v>0.4</v>
      </c>
    </row>
    <row r="46" spans="1:16">
      <c r="A46" s="159" t="s">
        <v>168</v>
      </c>
      <c r="B46" s="190">
        <v>0.02</v>
      </c>
      <c r="C46" s="190">
        <v>0.02</v>
      </c>
      <c r="D46" s="113">
        <v>1.9636363636363634</v>
      </c>
      <c r="E46" s="164">
        <v>2.5249999999999999</v>
      </c>
      <c r="F46" s="161">
        <v>0.9</v>
      </c>
      <c r="G46" s="248">
        <v>2.8</v>
      </c>
      <c r="H46" s="191">
        <v>1.1000000000000001</v>
      </c>
      <c r="I46" s="248">
        <v>2.4</v>
      </c>
      <c r="J46" s="161">
        <v>1</v>
      </c>
      <c r="K46" s="247">
        <v>3.3</v>
      </c>
      <c r="L46" s="161">
        <v>1.2</v>
      </c>
      <c r="M46" s="259">
        <v>7.5</v>
      </c>
      <c r="N46" s="161">
        <v>0</v>
      </c>
      <c r="O46" s="161">
        <v>0.9</v>
      </c>
      <c r="P46" s="161">
        <v>0.5</v>
      </c>
    </row>
    <row r="47" spans="1:16">
      <c r="A47" s="159" t="s">
        <v>66</v>
      </c>
      <c r="B47" s="190">
        <v>0.02</v>
      </c>
      <c r="C47" s="190">
        <v>0.02</v>
      </c>
      <c r="D47" s="164">
        <v>3.4909090909090916</v>
      </c>
      <c r="E47" s="164">
        <v>4.3250000000000002</v>
      </c>
      <c r="F47" s="161">
        <v>1.6</v>
      </c>
      <c r="G47" s="248">
        <v>6.8</v>
      </c>
      <c r="H47" s="191">
        <v>1.3</v>
      </c>
      <c r="I47" s="248">
        <v>2.7</v>
      </c>
      <c r="J47" s="161">
        <v>1.7</v>
      </c>
      <c r="K47" s="247">
        <v>2.7</v>
      </c>
      <c r="L47" s="248">
        <v>2.8</v>
      </c>
      <c r="M47" s="259">
        <v>15</v>
      </c>
      <c r="N47" s="161">
        <v>0.2</v>
      </c>
      <c r="O47" s="248">
        <v>2.5</v>
      </c>
      <c r="P47" s="161">
        <v>1.1000000000000001</v>
      </c>
    </row>
    <row r="48" spans="1:16">
      <c r="A48" s="172" t="s">
        <v>178</v>
      </c>
      <c r="B48" s="192"/>
      <c r="C48" s="192">
        <v>0.02</v>
      </c>
      <c r="D48" s="164">
        <v>11.663636363636364</v>
      </c>
      <c r="E48" s="164">
        <v>13.987500000000001</v>
      </c>
      <c r="F48" s="248">
        <v>3.7</v>
      </c>
      <c r="G48" s="259">
        <v>23.1</v>
      </c>
      <c r="H48" s="254">
        <v>5.2</v>
      </c>
      <c r="I48" s="248">
        <v>10.9</v>
      </c>
      <c r="J48" s="248">
        <v>7.7</v>
      </c>
      <c r="K48" s="247">
        <v>7.6</v>
      </c>
      <c r="L48" s="248">
        <v>7.4</v>
      </c>
      <c r="M48" s="259">
        <v>46.3</v>
      </c>
      <c r="N48" s="248">
        <v>3.3</v>
      </c>
      <c r="O48" s="248">
        <v>12.2</v>
      </c>
      <c r="P48" s="161">
        <v>0.9</v>
      </c>
    </row>
    <row r="49" spans="1:16">
      <c r="A49" s="159" t="s">
        <v>179</v>
      </c>
      <c r="B49" s="190">
        <v>0.02</v>
      </c>
      <c r="C49" s="190">
        <v>0.02</v>
      </c>
      <c r="D49" s="164">
        <v>3.0090909090909093</v>
      </c>
      <c r="E49" s="164">
        <v>3.6375000000000002</v>
      </c>
      <c r="F49" s="175">
        <v>1.3</v>
      </c>
      <c r="G49" s="252">
        <v>4.8</v>
      </c>
      <c r="H49" s="191">
        <v>1.7</v>
      </c>
      <c r="I49" s="252">
        <v>2.6</v>
      </c>
      <c r="J49" s="175">
        <v>1.3</v>
      </c>
      <c r="K49" s="247">
        <v>3</v>
      </c>
      <c r="L49" s="252">
        <v>2.2999999999999998</v>
      </c>
      <c r="M49" s="260">
        <v>12.1</v>
      </c>
      <c r="N49" s="175">
        <v>0.5</v>
      </c>
      <c r="O49" s="247">
        <v>2.6</v>
      </c>
      <c r="P49" s="175">
        <v>0.9</v>
      </c>
    </row>
    <row r="50" spans="1:16">
      <c r="A50" s="159" t="s">
        <v>180</v>
      </c>
      <c r="B50" s="190">
        <v>0.02</v>
      </c>
      <c r="C50" s="190">
        <v>0.02</v>
      </c>
      <c r="D50" s="164">
        <v>3.0818181818181816</v>
      </c>
      <c r="E50" s="164">
        <v>3.6124999999999998</v>
      </c>
      <c r="F50" s="113">
        <v>1</v>
      </c>
      <c r="G50" s="247">
        <v>4.8</v>
      </c>
      <c r="H50" s="191">
        <v>1.6</v>
      </c>
      <c r="I50" s="247">
        <v>2.6</v>
      </c>
      <c r="J50" s="113">
        <v>1.6</v>
      </c>
      <c r="K50" s="247">
        <v>3</v>
      </c>
      <c r="L50" s="247">
        <v>2.2000000000000002</v>
      </c>
      <c r="M50" s="258">
        <v>12.1</v>
      </c>
      <c r="N50" s="113">
        <v>0.8</v>
      </c>
      <c r="O50" s="247">
        <v>2.9</v>
      </c>
      <c r="P50" s="175">
        <v>1.3</v>
      </c>
    </row>
    <row r="51" spans="1:16">
      <c r="A51" s="172" t="s">
        <v>181</v>
      </c>
      <c r="B51" s="192"/>
      <c r="C51" s="192">
        <v>0.02</v>
      </c>
      <c r="D51" s="113">
        <v>1.5181818181818181</v>
      </c>
      <c r="E51" s="113">
        <v>1.875</v>
      </c>
      <c r="F51" s="162">
        <v>0.9</v>
      </c>
      <c r="G51" s="247">
        <v>2.6</v>
      </c>
      <c r="H51" s="191">
        <v>1</v>
      </c>
      <c r="I51" s="162">
        <v>1.1000000000000001</v>
      </c>
      <c r="J51" s="162">
        <v>0.5</v>
      </c>
      <c r="K51" s="162">
        <v>1.7</v>
      </c>
      <c r="L51" s="162">
        <v>1.1000000000000001</v>
      </c>
      <c r="M51" s="258">
        <v>6.1</v>
      </c>
      <c r="N51" s="162">
        <v>0.2</v>
      </c>
      <c r="O51" s="161">
        <v>1.4</v>
      </c>
      <c r="P51" s="161">
        <v>0.1</v>
      </c>
    </row>
    <row r="52" spans="1:16">
      <c r="A52" s="172" t="s">
        <v>182</v>
      </c>
      <c r="B52" s="192"/>
      <c r="C52" s="192">
        <v>0.02</v>
      </c>
      <c r="D52" s="164">
        <v>5.4909090909090912</v>
      </c>
      <c r="E52" s="164">
        <v>6.65</v>
      </c>
      <c r="F52" s="161">
        <v>2</v>
      </c>
      <c r="G52" s="248">
        <v>8.5</v>
      </c>
      <c r="H52" s="254">
        <v>3</v>
      </c>
      <c r="I52" s="248">
        <v>5.2</v>
      </c>
      <c r="J52" s="248">
        <v>2.5</v>
      </c>
      <c r="K52" s="247">
        <v>5.4</v>
      </c>
      <c r="L52" s="248">
        <v>4.3</v>
      </c>
      <c r="M52" s="259">
        <v>22.3</v>
      </c>
      <c r="N52" s="161">
        <v>0.9</v>
      </c>
      <c r="O52" s="248">
        <v>4.5</v>
      </c>
      <c r="P52" s="161">
        <v>1.8</v>
      </c>
    </row>
    <row r="53" spans="1:16">
      <c r="A53" s="172" t="s">
        <v>183</v>
      </c>
      <c r="B53" s="192"/>
      <c r="C53" s="192">
        <v>0.02</v>
      </c>
      <c r="D53" s="113">
        <v>0.99090909090909074</v>
      </c>
      <c r="E53" s="113">
        <v>1.2124999999999999</v>
      </c>
      <c r="F53" s="161">
        <v>0.7</v>
      </c>
      <c r="G53" s="161">
        <v>1.7</v>
      </c>
      <c r="H53" s="191">
        <v>0.7</v>
      </c>
      <c r="I53" s="161">
        <v>1.1000000000000001</v>
      </c>
      <c r="J53" s="161">
        <v>0.4</v>
      </c>
      <c r="K53" s="162">
        <v>1.1000000000000001</v>
      </c>
      <c r="L53" s="161">
        <v>0.8</v>
      </c>
      <c r="M53" s="248">
        <v>3.2</v>
      </c>
      <c r="N53" s="161">
        <v>0.2</v>
      </c>
      <c r="O53" s="161">
        <v>1</v>
      </c>
      <c r="P53" s="161">
        <v>0</v>
      </c>
    </row>
    <row r="54" spans="1:16" ht="13.5" thickBot="1">
      <c r="A54" s="187" t="s">
        <v>184</v>
      </c>
      <c r="B54" s="193"/>
      <c r="C54" s="193">
        <v>0.02</v>
      </c>
      <c r="D54" s="194">
        <v>6.5909090909090908</v>
      </c>
      <c r="E54" s="194">
        <v>7.6624999999999996</v>
      </c>
      <c r="F54" s="169">
        <v>1.7</v>
      </c>
      <c r="G54" s="249">
        <v>10.4</v>
      </c>
      <c r="H54" s="253">
        <v>3.3</v>
      </c>
      <c r="I54" s="249">
        <v>5.7</v>
      </c>
      <c r="J54" s="249">
        <v>3.8</v>
      </c>
      <c r="K54" s="249">
        <v>6.2</v>
      </c>
      <c r="L54" s="249">
        <v>4.8</v>
      </c>
      <c r="M54" s="263">
        <v>25.4</v>
      </c>
      <c r="N54" s="169">
        <v>1.9</v>
      </c>
      <c r="O54" s="249">
        <v>6.3</v>
      </c>
      <c r="P54" s="250">
        <v>3</v>
      </c>
    </row>
    <row r="55" spans="1:16">
      <c r="A55" s="152" t="s">
        <v>185</v>
      </c>
      <c r="B55" s="153"/>
      <c r="C55" s="153"/>
      <c r="D55" s="297"/>
      <c r="E55" s="294"/>
      <c r="F55" s="294"/>
      <c r="G55" s="294"/>
      <c r="H55" s="297"/>
      <c r="I55" s="294"/>
      <c r="J55" s="294"/>
      <c r="K55" s="299"/>
      <c r="L55" s="294"/>
      <c r="M55" s="294"/>
      <c r="N55" s="294"/>
      <c r="O55" s="295"/>
      <c r="P55" s="294"/>
    </row>
    <row r="56" spans="1:16">
      <c r="A56" s="159" t="s">
        <v>163</v>
      </c>
      <c r="B56" s="190">
        <v>0.02</v>
      </c>
      <c r="C56" s="190">
        <v>0.02</v>
      </c>
      <c r="D56" s="164">
        <v>3.0545454545454542</v>
      </c>
      <c r="E56" s="164">
        <v>3.2749999999999995</v>
      </c>
      <c r="F56" s="247">
        <v>2.2999999999999998</v>
      </c>
      <c r="G56" s="258">
        <v>8.1</v>
      </c>
      <c r="H56" s="254">
        <v>2.6</v>
      </c>
      <c r="I56" s="247">
        <v>4.4000000000000004</v>
      </c>
      <c r="J56" s="162">
        <v>1.9</v>
      </c>
      <c r="K56" s="247">
        <v>4.7</v>
      </c>
      <c r="L56" s="247">
        <v>2.2000000000000002</v>
      </c>
      <c r="M56" s="162">
        <v>0</v>
      </c>
      <c r="N56" s="162">
        <v>0.7</v>
      </c>
      <c r="O56" s="247">
        <v>5.5</v>
      </c>
      <c r="P56" s="162">
        <v>1.2</v>
      </c>
    </row>
    <row r="57" spans="1:16">
      <c r="A57" s="159" t="s">
        <v>171</v>
      </c>
      <c r="B57" s="190">
        <v>0.02</v>
      </c>
      <c r="C57" s="190">
        <v>0.02</v>
      </c>
      <c r="D57" s="113">
        <v>0.62727272727272732</v>
      </c>
      <c r="E57" s="113">
        <v>0.66249999999999998</v>
      </c>
      <c r="F57" s="161">
        <v>0.4</v>
      </c>
      <c r="G57" s="161">
        <v>1.3</v>
      </c>
      <c r="H57" s="195">
        <v>0.4</v>
      </c>
      <c r="I57" s="161">
        <v>0.6</v>
      </c>
      <c r="J57" s="161">
        <v>0.8</v>
      </c>
      <c r="K57" s="162">
        <v>1.1000000000000001</v>
      </c>
      <c r="L57" s="161">
        <v>0.7</v>
      </c>
      <c r="M57" s="161">
        <v>0</v>
      </c>
      <c r="N57" s="161">
        <v>0.4</v>
      </c>
      <c r="O57" s="161">
        <v>1</v>
      </c>
      <c r="P57" s="161">
        <v>0.2</v>
      </c>
    </row>
    <row r="58" spans="1:16">
      <c r="A58" s="159" t="s">
        <v>173</v>
      </c>
      <c r="B58" s="190">
        <v>0.02</v>
      </c>
      <c r="C58" s="190">
        <v>0.02</v>
      </c>
      <c r="D58" s="113">
        <v>0.75454545454545441</v>
      </c>
      <c r="E58" s="113">
        <v>0.83749999999999991</v>
      </c>
      <c r="F58" s="161">
        <v>0</v>
      </c>
      <c r="G58" s="161">
        <v>1.1000000000000001</v>
      </c>
      <c r="H58" s="195">
        <v>0.2</v>
      </c>
      <c r="I58" s="259">
        <v>4.3</v>
      </c>
      <c r="J58" s="161">
        <v>0.3</v>
      </c>
      <c r="K58" s="162">
        <v>0.8</v>
      </c>
      <c r="L58" s="161">
        <v>0</v>
      </c>
      <c r="M58" s="161">
        <v>0</v>
      </c>
      <c r="N58" s="161">
        <v>0.3</v>
      </c>
      <c r="O58" s="161">
        <v>1.3</v>
      </c>
      <c r="P58" s="161">
        <v>0</v>
      </c>
    </row>
    <row r="59" spans="1:16">
      <c r="A59" s="159" t="s">
        <v>165</v>
      </c>
      <c r="B59" s="190">
        <v>0.02</v>
      </c>
      <c r="C59" s="190">
        <v>0.02</v>
      </c>
      <c r="D59" s="113">
        <v>0.32727272727272727</v>
      </c>
      <c r="E59" s="113">
        <v>0.30000000000000004</v>
      </c>
      <c r="F59" s="161">
        <v>0.3</v>
      </c>
      <c r="G59" s="161">
        <v>0.3</v>
      </c>
      <c r="H59" s="195">
        <v>0.2</v>
      </c>
      <c r="I59" s="161">
        <v>0.4</v>
      </c>
      <c r="J59" s="161">
        <v>0.3</v>
      </c>
      <c r="K59" s="162">
        <v>0.8</v>
      </c>
      <c r="L59" s="161">
        <v>0.1</v>
      </c>
      <c r="M59" s="161">
        <v>0</v>
      </c>
      <c r="N59" s="161">
        <v>0</v>
      </c>
      <c r="O59" s="161">
        <v>0.8</v>
      </c>
      <c r="P59" s="161">
        <v>0.4</v>
      </c>
    </row>
    <row r="60" spans="1:16">
      <c r="A60" s="159" t="s">
        <v>166</v>
      </c>
      <c r="B60" s="190">
        <v>0.02</v>
      </c>
      <c r="C60" s="190">
        <v>0.02</v>
      </c>
      <c r="D60" s="113">
        <v>1.3636363636363635</v>
      </c>
      <c r="E60" s="113">
        <v>1.5125</v>
      </c>
      <c r="F60" s="161">
        <v>1</v>
      </c>
      <c r="G60" s="259">
        <v>3.8</v>
      </c>
      <c r="H60" s="195">
        <v>1</v>
      </c>
      <c r="I60" s="161">
        <v>1.8</v>
      </c>
      <c r="J60" s="161">
        <v>0.9</v>
      </c>
      <c r="K60" s="247">
        <v>2.7</v>
      </c>
      <c r="L60" s="161">
        <v>0.8</v>
      </c>
      <c r="M60" s="161">
        <v>0.1</v>
      </c>
      <c r="N60" s="161">
        <v>0.6</v>
      </c>
      <c r="O60" s="161">
        <v>1.9</v>
      </c>
      <c r="P60" s="161">
        <v>0.4</v>
      </c>
    </row>
    <row r="61" spans="1:16">
      <c r="A61" s="159" t="s">
        <v>167</v>
      </c>
      <c r="B61" s="190">
        <v>0.02</v>
      </c>
      <c r="C61" s="190">
        <v>0.02</v>
      </c>
      <c r="D61" s="113">
        <v>1.1181818181818182</v>
      </c>
      <c r="E61" s="113">
        <v>1.2625</v>
      </c>
      <c r="F61" s="161">
        <v>0.7</v>
      </c>
      <c r="G61" s="248">
        <v>2.9</v>
      </c>
      <c r="H61" s="195">
        <v>0.6</v>
      </c>
      <c r="I61" s="161">
        <v>2</v>
      </c>
      <c r="J61" s="161">
        <v>0.8</v>
      </c>
      <c r="K61" s="247">
        <v>2.1</v>
      </c>
      <c r="L61" s="161">
        <v>1</v>
      </c>
      <c r="M61" s="161">
        <v>0</v>
      </c>
      <c r="N61" s="161">
        <v>0.2</v>
      </c>
      <c r="O61" s="161">
        <v>1.6</v>
      </c>
      <c r="P61" s="162">
        <v>0.4</v>
      </c>
    </row>
    <row r="62" spans="1:16">
      <c r="A62" s="159" t="s">
        <v>168</v>
      </c>
      <c r="B62" s="190">
        <v>0.02</v>
      </c>
      <c r="C62" s="190">
        <v>0.02</v>
      </c>
      <c r="D62" s="113">
        <v>1.2454545454545456</v>
      </c>
      <c r="E62" s="113">
        <v>1.5375000000000001</v>
      </c>
      <c r="F62" s="161">
        <v>0.9</v>
      </c>
      <c r="G62" s="248">
        <v>2.8</v>
      </c>
      <c r="H62" s="195">
        <v>0.9</v>
      </c>
      <c r="I62" s="248">
        <v>2.4</v>
      </c>
      <c r="J62" s="161">
        <v>1</v>
      </c>
      <c r="K62" s="247">
        <v>3.3</v>
      </c>
      <c r="L62" s="161">
        <v>0.9</v>
      </c>
      <c r="M62" s="161">
        <v>0.1</v>
      </c>
      <c r="N62" s="161">
        <v>0</v>
      </c>
      <c r="O62" s="161">
        <v>0.9</v>
      </c>
      <c r="P62" s="161">
        <v>0.5</v>
      </c>
    </row>
    <row r="63" spans="1:16">
      <c r="A63" s="159" t="s">
        <v>66</v>
      </c>
      <c r="B63" s="190">
        <v>0.02</v>
      </c>
      <c r="C63" s="190">
        <v>0.02</v>
      </c>
      <c r="D63" s="113">
        <v>1.9727272727272727</v>
      </c>
      <c r="E63" s="164">
        <v>2.2374999999999998</v>
      </c>
      <c r="F63" s="161">
        <v>1.6</v>
      </c>
      <c r="G63" s="259">
        <v>6.8</v>
      </c>
      <c r="H63" s="195">
        <v>0.9</v>
      </c>
      <c r="I63" s="248">
        <v>2.7</v>
      </c>
      <c r="J63" s="161">
        <v>1.7</v>
      </c>
      <c r="K63" s="247">
        <v>2.7</v>
      </c>
      <c r="L63" s="161">
        <v>1.4</v>
      </c>
      <c r="M63" s="161">
        <v>0.1</v>
      </c>
      <c r="N63" s="161">
        <v>0.2</v>
      </c>
      <c r="O63" s="248">
        <v>2.5</v>
      </c>
      <c r="P63" s="161">
        <v>1.1000000000000001</v>
      </c>
    </row>
    <row r="64" spans="1:16">
      <c r="A64" s="172" t="s">
        <v>178</v>
      </c>
      <c r="B64" s="192"/>
      <c r="C64" s="192">
        <v>0.02</v>
      </c>
      <c r="D64" s="164">
        <v>7.0454545454545467</v>
      </c>
      <c r="E64" s="164">
        <v>7.6375000000000011</v>
      </c>
      <c r="F64" s="248">
        <v>3.7</v>
      </c>
      <c r="G64" s="259">
        <v>23.1</v>
      </c>
      <c r="H64" s="255">
        <v>3.9</v>
      </c>
      <c r="I64" s="248">
        <v>10.9</v>
      </c>
      <c r="J64" s="248">
        <v>7.7</v>
      </c>
      <c r="K64" s="247">
        <v>7.6</v>
      </c>
      <c r="L64" s="248">
        <v>4.2</v>
      </c>
      <c r="M64" s="161">
        <v>0</v>
      </c>
      <c r="N64" s="248">
        <v>3.3</v>
      </c>
      <c r="O64" s="248">
        <v>12.2</v>
      </c>
      <c r="P64" s="161">
        <v>0.9</v>
      </c>
    </row>
    <row r="65" spans="1:16">
      <c r="A65" s="159" t="s">
        <v>179</v>
      </c>
      <c r="B65" s="190">
        <v>0.02</v>
      </c>
      <c r="C65" s="190">
        <v>0.02</v>
      </c>
      <c r="D65" s="113">
        <v>1.7909090909090912</v>
      </c>
      <c r="E65" s="113">
        <v>1.9625000000000001</v>
      </c>
      <c r="F65" s="175">
        <v>1.3</v>
      </c>
      <c r="G65" s="260">
        <v>4.8</v>
      </c>
      <c r="H65" s="195">
        <v>1.3</v>
      </c>
      <c r="I65" s="252">
        <v>2.6</v>
      </c>
      <c r="J65" s="175">
        <v>1.3</v>
      </c>
      <c r="K65" s="247">
        <v>3</v>
      </c>
      <c r="L65" s="175">
        <v>1.4</v>
      </c>
      <c r="M65" s="175">
        <v>0</v>
      </c>
      <c r="N65" s="175">
        <v>0.5</v>
      </c>
      <c r="O65" s="248">
        <v>2.6</v>
      </c>
      <c r="P65" s="175">
        <v>0.9</v>
      </c>
    </row>
    <row r="66" spans="1:16">
      <c r="A66" s="159" t="s">
        <v>180</v>
      </c>
      <c r="B66" s="190">
        <v>0.02</v>
      </c>
      <c r="C66" s="190">
        <v>0.02</v>
      </c>
      <c r="D66" s="113">
        <v>1.8727272727272726</v>
      </c>
      <c r="E66" s="113">
        <v>1.9499999999999997</v>
      </c>
      <c r="F66" s="175">
        <v>1</v>
      </c>
      <c r="G66" s="260">
        <v>4.8</v>
      </c>
      <c r="H66" s="195">
        <v>1.4</v>
      </c>
      <c r="I66" s="252">
        <v>2.6</v>
      </c>
      <c r="J66" s="175">
        <v>1.6</v>
      </c>
      <c r="K66" s="247">
        <v>3</v>
      </c>
      <c r="L66" s="175">
        <v>1.2</v>
      </c>
      <c r="M66" s="113">
        <v>0</v>
      </c>
      <c r="N66" s="175">
        <v>0.8</v>
      </c>
      <c r="O66" s="248">
        <v>2.9</v>
      </c>
      <c r="P66" s="175">
        <v>1.3</v>
      </c>
    </row>
    <row r="67" spans="1:16">
      <c r="A67" s="172" t="s">
        <v>181</v>
      </c>
      <c r="B67" s="192"/>
      <c r="C67" s="192">
        <v>0.02</v>
      </c>
      <c r="D67" s="113">
        <v>0.89090909090909098</v>
      </c>
      <c r="E67" s="113">
        <v>1.0125000000000002</v>
      </c>
      <c r="F67" s="162">
        <v>0.9</v>
      </c>
      <c r="G67" s="259">
        <v>2.6</v>
      </c>
      <c r="H67" s="195">
        <v>0.7</v>
      </c>
      <c r="I67" s="162">
        <v>1.1000000000000001</v>
      </c>
      <c r="J67" s="162">
        <v>0.5</v>
      </c>
      <c r="K67" s="162">
        <v>1.7</v>
      </c>
      <c r="L67" s="162">
        <v>0.6</v>
      </c>
      <c r="M67" s="161">
        <v>0</v>
      </c>
      <c r="N67" s="162">
        <v>0.2</v>
      </c>
      <c r="O67" s="161">
        <v>1.4</v>
      </c>
      <c r="P67" s="162">
        <v>0.1</v>
      </c>
    </row>
    <row r="68" spans="1:16">
      <c r="A68" s="172" t="s">
        <v>182</v>
      </c>
      <c r="B68" s="192"/>
      <c r="C68" s="192">
        <v>0.02</v>
      </c>
      <c r="D68" s="164">
        <v>3.2545454545454544</v>
      </c>
      <c r="E68" s="164">
        <v>3.5749999999999997</v>
      </c>
      <c r="F68" s="161">
        <v>2</v>
      </c>
      <c r="G68" s="259">
        <v>8.5</v>
      </c>
      <c r="H68" s="255">
        <v>2.2999999999999998</v>
      </c>
      <c r="I68" s="248">
        <v>5.2</v>
      </c>
      <c r="J68" s="248">
        <v>2.5</v>
      </c>
      <c r="K68" s="247">
        <v>5.4</v>
      </c>
      <c r="L68" s="248">
        <v>2.7</v>
      </c>
      <c r="M68" s="161">
        <v>0</v>
      </c>
      <c r="N68" s="161">
        <v>0.9</v>
      </c>
      <c r="O68" s="248">
        <v>4.5</v>
      </c>
      <c r="P68" s="161">
        <v>1.8</v>
      </c>
    </row>
    <row r="69" spans="1:16">
      <c r="A69" s="172" t="s">
        <v>183</v>
      </c>
      <c r="B69" s="192"/>
      <c r="C69" s="192">
        <v>0.02</v>
      </c>
      <c r="D69" s="113">
        <v>0.66363636363636358</v>
      </c>
      <c r="E69" s="113">
        <v>0.76249999999999996</v>
      </c>
      <c r="F69" s="161">
        <v>0.7</v>
      </c>
      <c r="G69" s="161">
        <v>1.7</v>
      </c>
      <c r="H69" s="195">
        <v>0.6</v>
      </c>
      <c r="I69" s="161">
        <v>1.1000000000000001</v>
      </c>
      <c r="J69" s="161">
        <v>0.4</v>
      </c>
      <c r="K69" s="162">
        <v>1.1000000000000001</v>
      </c>
      <c r="L69" s="161">
        <v>0.5</v>
      </c>
      <c r="M69" s="161">
        <v>0</v>
      </c>
      <c r="N69" s="161">
        <v>0.2</v>
      </c>
      <c r="O69" s="161">
        <v>1</v>
      </c>
      <c r="P69" s="161">
        <v>0</v>
      </c>
    </row>
    <row r="70" spans="1:16" ht="13.5" thickBot="1">
      <c r="A70" s="187" t="s">
        <v>184</v>
      </c>
      <c r="B70" s="193"/>
      <c r="C70" s="193">
        <v>0.02</v>
      </c>
      <c r="D70" s="194">
        <v>4.0545454545454538</v>
      </c>
      <c r="E70" s="194">
        <v>4.1749999999999998</v>
      </c>
      <c r="F70" s="196">
        <v>1.7</v>
      </c>
      <c r="G70" s="262">
        <v>10.4</v>
      </c>
      <c r="H70" s="256">
        <v>2.8</v>
      </c>
      <c r="I70" s="250">
        <v>5.7</v>
      </c>
      <c r="J70" s="250">
        <v>3.8</v>
      </c>
      <c r="K70" s="263">
        <v>6.2</v>
      </c>
      <c r="L70" s="250">
        <v>2.7</v>
      </c>
      <c r="M70" s="196">
        <v>0.1</v>
      </c>
      <c r="N70" s="196">
        <v>1.9</v>
      </c>
      <c r="O70" s="250">
        <v>6.3</v>
      </c>
      <c r="P70" s="250">
        <v>3</v>
      </c>
    </row>
    <row r="71" spans="1:16">
      <c r="A71" s="197" t="s">
        <v>186</v>
      </c>
      <c r="B71" s="153"/>
      <c r="C71" s="153"/>
      <c r="D71" s="294"/>
      <c r="E71" s="297"/>
      <c r="F71" s="294"/>
      <c r="G71" s="294"/>
      <c r="H71" s="297"/>
      <c r="I71" s="294"/>
      <c r="J71" s="294"/>
      <c r="K71" s="294"/>
      <c r="L71" s="294"/>
      <c r="M71" s="294"/>
      <c r="N71" s="294"/>
      <c r="O71" s="295"/>
      <c r="P71" s="296"/>
    </row>
    <row r="72" spans="1:16">
      <c r="A72" s="172" t="s">
        <v>163</v>
      </c>
      <c r="B72" s="185"/>
      <c r="C72" s="192"/>
      <c r="D72" s="182">
        <v>7.1818181818181808</v>
      </c>
      <c r="E72" s="182">
        <v>8.5249999999999986</v>
      </c>
      <c r="F72" s="162">
        <v>5</v>
      </c>
      <c r="G72" s="162">
        <v>8.1999999999999993</v>
      </c>
      <c r="H72" s="191">
        <v>5.3</v>
      </c>
      <c r="I72" s="162">
        <v>6.8</v>
      </c>
      <c r="J72" s="162">
        <v>7.3</v>
      </c>
      <c r="K72" s="162">
        <v>7.3</v>
      </c>
      <c r="L72" s="162">
        <v>6.8</v>
      </c>
      <c r="M72" s="258">
        <v>21.5</v>
      </c>
      <c r="N72" s="162">
        <v>2.2999999999999998</v>
      </c>
      <c r="O72" s="162">
        <v>6.6</v>
      </c>
      <c r="P72" s="162">
        <v>1.9</v>
      </c>
    </row>
    <row r="73" spans="1:16">
      <c r="A73" s="172" t="s">
        <v>171</v>
      </c>
      <c r="B73" s="185"/>
      <c r="C73" s="192"/>
      <c r="D73" s="182">
        <v>1.3818181818181816</v>
      </c>
      <c r="E73" s="182">
        <v>1.6624999999999999</v>
      </c>
      <c r="F73" s="161">
        <v>0.5</v>
      </c>
      <c r="G73" s="259">
        <v>4.3</v>
      </c>
      <c r="H73" s="195">
        <v>0.6</v>
      </c>
      <c r="I73" s="161">
        <v>0.8</v>
      </c>
      <c r="J73" s="161">
        <v>1.4</v>
      </c>
      <c r="K73" s="162">
        <v>1.4</v>
      </c>
      <c r="L73" s="161">
        <v>1.7</v>
      </c>
      <c r="M73" s="161">
        <v>2.6</v>
      </c>
      <c r="N73" s="161">
        <v>0.5</v>
      </c>
      <c r="O73" s="161">
        <v>1.2</v>
      </c>
      <c r="P73" s="161">
        <v>0.2</v>
      </c>
    </row>
    <row r="74" spans="1:16">
      <c r="A74" s="172" t="s">
        <v>173</v>
      </c>
      <c r="B74" s="185"/>
      <c r="C74" s="192"/>
      <c r="D74" s="182">
        <v>1.4090909090909092</v>
      </c>
      <c r="E74" s="182">
        <v>1.7374999999999998</v>
      </c>
      <c r="F74" s="161">
        <v>1</v>
      </c>
      <c r="G74" s="161">
        <v>1.1000000000000001</v>
      </c>
      <c r="H74" s="195">
        <v>0.4</v>
      </c>
      <c r="I74" s="259">
        <v>4.3</v>
      </c>
      <c r="J74" s="161">
        <v>1.3</v>
      </c>
      <c r="K74" s="162">
        <v>1</v>
      </c>
      <c r="L74" s="161">
        <v>1.7</v>
      </c>
      <c r="M74" s="161">
        <v>3.1</v>
      </c>
      <c r="N74" s="161">
        <v>0.3</v>
      </c>
      <c r="O74" s="161">
        <v>1.3</v>
      </c>
      <c r="P74" s="161">
        <v>0</v>
      </c>
    </row>
    <row r="75" spans="1:16">
      <c r="A75" s="172" t="s">
        <v>165</v>
      </c>
      <c r="B75" s="185"/>
      <c r="C75" s="192"/>
      <c r="D75" s="182">
        <v>0.46363636363636362</v>
      </c>
      <c r="E75" s="182">
        <v>0.46249999999999997</v>
      </c>
      <c r="F75" s="161">
        <v>0.3</v>
      </c>
      <c r="G75" s="161">
        <v>0.3</v>
      </c>
      <c r="H75" s="195">
        <v>0.4</v>
      </c>
      <c r="I75" s="161">
        <v>0.4</v>
      </c>
      <c r="J75" s="161">
        <v>0.5</v>
      </c>
      <c r="K75" s="162">
        <v>0.9</v>
      </c>
      <c r="L75" s="161">
        <v>0.8</v>
      </c>
      <c r="M75" s="161">
        <v>0.1</v>
      </c>
      <c r="N75" s="161">
        <v>0</v>
      </c>
      <c r="O75" s="161">
        <v>1</v>
      </c>
      <c r="P75" s="161">
        <v>0.4</v>
      </c>
    </row>
    <row r="76" spans="1:16">
      <c r="A76" s="172" t="s">
        <v>166</v>
      </c>
      <c r="B76" s="185"/>
      <c r="C76" s="192"/>
      <c r="D76" s="182">
        <v>3.2636363636363637</v>
      </c>
      <c r="E76" s="182">
        <v>3.9249999999999998</v>
      </c>
      <c r="F76" s="161">
        <v>2.5</v>
      </c>
      <c r="G76" s="161">
        <v>4</v>
      </c>
      <c r="H76" s="195">
        <v>2.2000000000000002</v>
      </c>
      <c r="I76" s="161">
        <v>3.2</v>
      </c>
      <c r="J76" s="161">
        <v>3.4</v>
      </c>
      <c r="K76" s="162">
        <v>4</v>
      </c>
      <c r="L76" s="161">
        <v>2.5</v>
      </c>
      <c r="M76" s="259">
        <v>9.6</v>
      </c>
      <c r="N76" s="161">
        <v>1.3</v>
      </c>
      <c r="O76" s="161">
        <v>2.5</v>
      </c>
      <c r="P76" s="161">
        <v>0.7</v>
      </c>
    </row>
    <row r="77" spans="1:16">
      <c r="A77" s="172" t="s">
        <v>167</v>
      </c>
      <c r="B77" s="185"/>
      <c r="C77" s="192"/>
      <c r="D77" s="182">
        <v>2.2454545454545456</v>
      </c>
      <c r="E77" s="182">
        <v>2.7</v>
      </c>
      <c r="F77" s="161">
        <v>1.2</v>
      </c>
      <c r="G77" s="161">
        <v>3</v>
      </c>
      <c r="H77" s="195">
        <v>1.4</v>
      </c>
      <c r="I77" s="161">
        <v>2.7</v>
      </c>
      <c r="J77" s="161">
        <v>2</v>
      </c>
      <c r="K77" s="162">
        <v>2.8</v>
      </c>
      <c r="L77" s="161">
        <v>2.5</v>
      </c>
      <c r="M77" s="259">
        <v>6</v>
      </c>
      <c r="N77" s="161">
        <v>0.5</v>
      </c>
      <c r="O77" s="161">
        <v>2</v>
      </c>
      <c r="P77" s="161">
        <v>0.6</v>
      </c>
    </row>
    <row r="78" spans="1:16">
      <c r="A78" s="172" t="s">
        <v>168</v>
      </c>
      <c r="B78" s="185"/>
      <c r="C78" s="192"/>
      <c r="D78" s="182">
        <v>2.709090909090909</v>
      </c>
      <c r="E78" s="182">
        <v>3.4250000000000003</v>
      </c>
      <c r="F78" s="161">
        <v>2.2000000000000002</v>
      </c>
      <c r="G78" s="161">
        <v>2.8</v>
      </c>
      <c r="H78" s="195">
        <v>1.7</v>
      </c>
      <c r="I78" s="161">
        <v>3.2</v>
      </c>
      <c r="J78" s="161">
        <v>2.9</v>
      </c>
      <c r="K78" s="162">
        <v>4.5</v>
      </c>
      <c r="L78" s="161">
        <v>2.6</v>
      </c>
      <c r="M78" s="259">
        <v>7.5</v>
      </c>
      <c r="N78" s="259">
        <v>0</v>
      </c>
      <c r="O78" s="161">
        <v>1.2</v>
      </c>
      <c r="P78" s="161">
        <v>1.2</v>
      </c>
    </row>
    <row r="79" spans="1:16">
      <c r="A79" s="172" t="s">
        <v>66</v>
      </c>
      <c r="B79" s="185"/>
      <c r="C79" s="192"/>
      <c r="D79" s="182">
        <v>4.5090909090909088</v>
      </c>
      <c r="E79" s="182">
        <v>5.5250000000000004</v>
      </c>
      <c r="F79" s="161">
        <v>3.1</v>
      </c>
      <c r="G79" s="161">
        <v>6.8</v>
      </c>
      <c r="H79" s="195">
        <v>2.2999999999999998</v>
      </c>
      <c r="I79" s="161">
        <v>3.5</v>
      </c>
      <c r="J79" s="161">
        <v>4.5999999999999996</v>
      </c>
      <c r="K79" s="162">
        <v>4.2</v>
      </c>
      <c r="L79" s="161">
        <v>4.4000000000000004</v>
      </c>
      <c r="M79" s="259">
        <v>15.3</v>
      </c>
      <c r="N79" s="161">
        <v>0.9</v>
      </c>
      <c r="O79" s="161">
        <v>3.3</v>
      </c>
      <c r="P79" s="161">
        <v>1.2</v>
      </c>
    </row>
    <row r="80" spans="1:16">
      <c r="A80" s="172" t="s">
        <v>178</v>
      </c>
      <c r="B80" s="185"/>
      <c r="C80" s="192"/>
      <c r="D80" s="182">
        <v>14.763636363636362</v>
      </c>
      <c r="E80" s="182">
        <v>17.649999999999999</v>
      </c>
      <c r="F80" s="161">
        <v>7.5</v>
      </c>
      <c r="G80" s="259">
        <v>23.1</v>
      </c>
      <c r="H80" s="195">
        <v>9.8000000000000007</v>
      </c>
      <c r="I80" s="161">
        <v>15</v>
      </c>
      <c r="J80" s="161">
        <v>15.2</v>
      </c>
      <c r="K80" s="162">
        <v>12.6</v>
      </c>
      <c r="L80" s="161">
        <v>11</v>
      </c>
      <c r="M80" s="259">
        <v>47</v>
      </c>
      <c r="N80" s="161">
        <v>5.0999999999999996</v>
      </c>
      <c r="O80" s="161">
        <v>14.7</v>
      </c>
      <c r="P80" s="161">
        <v>1.4</v>
      </c>
    </row>
    <row r="81" spans="1:16">
      <c r="A81" s="172" t="s">
        <v>179</v>
      </c>
      <c r="B81" s="185"/>
      <c r="C81" s="192"/>
      <c r="D81" s="182">
        <v>4.0727272727272714</v>
      </c>
      <c r="E81" s="182">
        <v>4.8874999999999993</v>
      </c>
      <c r="F81" s="175">
        <v>2.8</v>
      </c>
      <c r="G81" s="175">
        <v>4.9000000000000004</v>
      </c>
      <c r="H81" s="195">
        <v>3</v>
      </c>
      <c r="I81" s="175">
        <v>3.7</v>
      </c>
      <c r="J81" s="175">
        <v>3.8</v>
      </c>
      <c r="K81" s="113">
        <v>4.5999999999999996</v>
      </c>
      <c r="L81" s="175">
        <v>3.9</v>
      </c>
      <c r="M81" s="260">
        <v>12.4</v>
      </c>
      <c r="N81" s="175">
        <v>1.3</v>
      </c>
      <c r="O81" s="175">
        <v>3.1</v>
      </c>
      <c r="P81" s="175">
        <v>1.3</v>
      </c>
    </row>
    <row r="82" spans="1:16">
      <c r="A82" s="172" t="s">
        <v>180</v>
      </c>
      <c r="B82" s="185"/>
      <c r="C82" s="192"/>
      <c r="D82" s="182">
        <v>4.1090909090909093</v>
      </c>
      <c r="E82" s="182">
        <v>4.8250000000000002</v>
      </c>
      <c r="F82" s="175">
        <v>2.4</v>
      </c>
      <c r="G82" s="175">
        <v>4.9000000000000004</v>
      </c>
      <c r="H82" s="195">
        <v>2.7</v>
      </c>
      <c r="I82" s="113">
        <v>3.8</v>
      </c>
      <c r="J82" s="175">
        <v>4.3</v>
      </c>
      <c r="K82" s="113">
        <v>4.4000000000000004</v>
      </c>
      <c r="L82" s="175">
        <v>3.7</v>
      </c>
      <c r="M82" s="260">
        <v>12.4</v>
      </c>
      <c r="N82" s="113">
        <v>1.5</v>
      </c>
      <c r="O82" s="175">
        <v>3.6</v>
      </c>
      <c r="P82" s="113">
        <v>1.5</v>
      </c>
    </row>
    <row r="83" spans="1:16">
      <c r="A83" s="172" t="s">
        <v>181</v>
      </c>
      <c r="B83" s="185"/>
      <c r="C83" s="192"/>
      <c r="D83" s="182">
        <v>2.209090909090909</v>
      </c>
      <c r="E83" s="182">
        <v>2.625</v>
      </c>
      <c r="F83" s="161">
        <v>1.8</v>
      </c>
      <c r="G83" s="161">
        <v>2.8</v>
      </c>
      <c r="H83" s="195">
        <v>1.7</v>
      </c>
      <c r="I83" s="161">
        <v>1.7</v>
      </c>
      <c r="J83" s="162">
        <v>2</v>
      </c>
      <c r="K83" s="162">
        <v>2.6</v>
      </c>
      <c r="L83" s="162">
        <v>2</v>
      </c>
      <c r="M83" s="258">
        <v>6.4</v>
      </c>
      <c r="N83" s="161">
        <v>0.8</v>
      </c>
      <c r="O83" s="162">
        <v>1.7</v>
      </c>
      <c r="P83" s="161">
        <v>0.8</v>
      </c>
    </row>
    <row r="84" spans="1:16">
      <c r="A84" s="172" t="s">
        <v>182</v>
      </c>
      <c r="B84" s="185"/>
      <c r="C84" s="192"/>
      <c r="D84" s="182">
        <v>7.3454545454545466</v>
      </c>
      <c r="E84" s="182">
        <v>8.8250000000000011</v>
      </c>
      <c r="F84" s="161">
        <v>4.5999999999999996</v>
      </c>
      <c r="G84" s="161">
        <v>8.6</v>
      </c>
      <c r="H84" s="195">
        <v>5.3</v>
      </c>
      <c r="I84" s="161">
        <v>7.6</v>
      </c>
      <c r="J84" s="161">
        <v>6.7</v>
      </c>
      <c r="K84" s="162">
        <v>8</v>
      </c>
      <c r="L84" s="161">
        <v>7.1</v>
      </c>
      <c r="M84" s="259">
        <v>22.7</v>
      </c>
      <c r="N84" s="161">
        <v>2.4</v>
      </c>
      <c r="O84" s="161">
        <v>5.5</v>
      </c>
      <c r="P84" s="161">
        <v>2.2999999999999998</v>
      </c>
    </row>
    <row r="85" spans="1:16">
      <c r="A85" s="172" t="s">
        <v>183</v>
      </c>
      <c r="B85" s="185"/>
      <c r="C85" s="192"/>
      <c r="D85" s="182">
        <v>1.4727272727272727</v>
      </c>
      <c r="E85" s="182">
        <v>1.7250000000000001</v>
      </c>
      <c r="F85" s="161">
        <v>1.2</v>
      </c>
      <c r="G85" s="161">
        <v>1.7</v>
      </c>
      <c r="H85" s="195">
        <v>1.2</v>
      </c>
      <c r="I85" s="161">
        <v>1.5</v>
      </c>
      <c r="J85" s="161">
        <v>1.5</v>
      </c>
      <c r="K85" s="162">
        <v>1.8</v>
      </c>
      <c r="L85" s="161">
        <v>1.5</v>
      </c>
      <c r="M85" s="161">
        <v>3.4</v>
      </c>
      <c r="N85" s="161">
        <v>0.7</v>
      </c>
      <c r="O85" s="161">
        <v>1.2</v>
      </c>
      <c r="P85" s="161">
        <v>0.5</v>
      </c>
    </row>
    <row r="86" spans="1:16" ht="13.5" thickBot="1">
      <c r="A86" s="187" t="s">
        <v>184</v>
      </c>
      <c r="B86" s="198"/>
      <c r="C86" s="199"/>
      <c r="D86" s="158">
        <v>8.627272727272727</v>
      </c>
      <c r="E86" s="200">
        <v>10.025</v>
      </c>
      <c r="F86" s="196">
        <v>4.4000000000000004</v>
      </c>
      <c r="G86" s="196">
        <v>10.6</v>
      </c>
      <c r="H86" s="201">
        <v>5.3</v>
      </c>
      <c r="I86" s="196">
        <v>8.5</v>
      </c>
      <c r="J86" s="196">
        <v>9</v>
      </c>
      <c r="K86" s="169">
        <v>9</v>
      </c>
      <c r="L86" s="196">
        <v>7.6</v>
      </c>
      <c r="M86" s="262">
        <v>25.8</v>
      </c>
      <c r="N86" s="196">
        <v>3.2</v>
      </c>
      <c r="O86" s="196">
        <v>7.9</v>
      </c>
      <c r="P86" s="196">
        <v>3.6</v>
      </c>
    </row>
    <row r="87" spans="1:16">
      <c r="A87" s="152" t="s">
        <v>187</v>
      </c>
      <c r="B87" s="153"/>
      <c r="C87" s="153"/>
      <c r="D87" s="290"/>
      <c r="E87" s="297"/>
      <c r="F87" s="294"/>
      <c r="G87" s="294"/>
      <c r="H87" s="297"/>
      <c r="I87" s="294"/>
      <c r="J87" s="294"/>
      <c r="K87" s="294"/>
      <c r="L87" s="294"/>
      <c r="M87" s="294"/>
      <c r="N87" s="294"/>
      <c r="O87" s="295"/>
      <c r="P87" s="294"/>
    </row>
    <row r="88" spans="1:16">
      <c r="A88" s="159" t="s">
        <v>163</v>
      </c>
      <c r="B88" s="190">
        <v>0.66</v>
      </c>
      <c r="C88" s="271">
        <v>66.734196997197401</v>
      </c>
      <c r="D88" s="182">
        <v>69.463636363636354</v>
      </c>
      <c r="E88" s="182">
        <v>68.974999999999994</v>
      </c>
      <c r="F88" s="266">
        <v>67.8</v>
      </c>
      <c r="G88" s="287">
        <v>59.8</v>
      </c>
      <c r="H88" s="266">
        <v>70.7</v>
      </c>
      <c r="I88" s="266">
        <v>70.599999999999994</v>
      </c>
      <c r="J88" s="266">
        <v>69</v>
      </c>
      <c r="K88" s="162">
        <v>72.3</v>
      </c>
      <c r="L88" s="266">
        <v>72.7</v>
      </c>
      <c r="M88" s="266">
        <v>68.900000000000006</v>
      </c>
      <c r="N88" s="266">
        <v>73.599999999999994</v>
      </c>
      <c r="O88" s="287">
        <v>65.8</v>
      </c>
      <c r="P88" s="162">
        <v>72.900000000000006</v>
      </c>
    </row>
    <row r="89" spans="1:16">
      <c r="A89" s="159" t="s">
        <v>171</v>
      </c>
      <c r="B89" s="190">
        <v>0.92</v>
      </c>
      <c r="C89" s="271">
        <v>94.72384216694401</v>
      </c>
      <c r="D89" s="182">
        <v>96.418181818181807</v>
      </c>
      <c r="E89" s="182">
        <v>96.362499999999997</v>
      </c>
      <c r="F89" s="266">
        <v>97.5</v>
      </c>
      <c r="G89" s="287">
        <v>91.9</v>
      </c>
      <c r="H89" s="266">
        <v>98.3</v>
      </c>
      <c r="I89" s="266">
        <v>97.3</v>
      </c>
      <c r="J89" s="266">
        <v>96.3</v>
      </c>
      <c r="K89" s="162">
        <v>96.2</v>
      </c>
      <c r="L89" s="266">
        <v>96.5</v>
      </c>
      <c r="M89" s="266">
        <v>96.9</v>
      </c>
      <c r="N89" s="266">
        <v>98.1</v>
      </c>
      <c r="O89" s="266">
        <v>92.8</v>
      </c>
      <c r="P89" s="161">
        <v>98.8</v>
      </c>
    </row>
    <row r="90" spans="1:16">
      <c r="A90" s="172" t="s">
        <v>172</v>
      </c>
      <c r="B90" s="202"/>
      <c r="C90" s="272">
        <v>97.83577584156086</v>
      </c>
      <c r="D90" s="203">
        <v>99.009090909090901</v>
      </c>
      <c r="E90" s="203">
        <v>99.474999999999994</v>
      </c>
      <c r="F90" s="287">
        <v>99.6</v>
      </c>
      <c r="G90" s="287">
        <v>98.3</v>
      </c>
      <c r="H90" s="204">
        <v>100</v>
      </c>
      <c r="I90" s="266">
        <v>100</v>
      </c>
      <c r="J90" s="266">
        <v>100</v>
      </c>
      <c r="K90" s="247">
        <v>97.9</v>
      </c>
      <c r="L90" s="266">
        <v>100</v>
      </c>
      <c r="M90" s="266">
        <v>100</v>
      </c>
      <c r="N90" s="266">
        <v>100</v>
      </c>
      <c r="O90" s="287">
        <v>93.3</v>
      </c>
      <c r="P90" s="161">
        <v>100</v>
      </c>
    </row>
    <row r="91" spans="1:16">
      <c r="A91" s="159" t="s">
        <v>173</v>
      </c>
      <c r="B91" s="190">
        <v>0.94</v>
      </c>
      <c r="C91" s="271">
        <v>95.525661691984226</v>
      </c>
      <c r="D91" s="182">
        <v>95.672727272727286</v>
      </c>
      <c r="E91" s="182">
        <v>95.625</v>
      </c>
      <c r="F91" s="266">
        <v>97.4</v>
      </c>
      <c r="G91" s="287">
        <v>90.9</v>
      </c>
      <c r="H91" s="266">
        <v>98</v>
      </c>
      <c r="I91" s="287">
        <v>93</v>
      </c>
      <c r="J91" s="266">
        <v>96.3</v>
      </c>
      <c r="K91" s="162">
        <v>96.2</v>
      </c>
      <c r="L91" s="266">
        <v>97.9</v>
      </c>
      <c r="M91" s="266">
        <v>95.3</v>
      </c>
      <c r="N91" s="266">
        <v>95.6</v>
      </c>
      <c r="O91" s="287">
        <v>92.9</v>
      </c>
      <c r="P91" s="161">
        <v>98.9</v>
      </c>
    </row>
    <row r="92" spans="1:16">
      <c r="A92" s="172" t="s">
        <v>174</v>
      </c>
      <c r="B92" s="202"/>
      <c r="C92" s="272">
        <v>98.999490479517519</v>
      </c>
      <c r="D92" s="266">
        <v>99</v>
      </c>
      <c r="E92" s="204">
        <v>99.974999999999994</v>
      </c>
      <c r="F92" s="266">
        <v>100</v>
      </c>
      <c r="G92" s="266">
        <v>100</v>
      </c>
      <c r="H92" s="204">
        <v>100</v>
      </c>
      <c r="I92" s="266">
        <v>100</v>
      </c>
      <c r="J92" s="266">
        <v>100</v>
      </c>
      <c r="K92" s="247">
        <v>99.8</v>
      </c>
      <c r="L92" s="266">
        <v>100</v>
      </c>
      <c r="M92" s="266">
        <v>100</v>
      </c>
      <c r="N92" s="266">
        <v>100</v>
      </c>
      <c r="O92" s="286">
        <v>89.2</v>
      </c>
      <c r="P92" s="161">
        <v>100</v>
      </c>
    </row>
    <row r="93" spans="1:16">
      <c r="A93" s="205" t="s">
        <v>165</v>
      </c>
      <c r="B93" s="206">
        <v>0.96</v>
      </c>
      <c r="C93" s="273">
        <v>97.813278741802449</v>
      </c>
      <c r="D93" s="207">
        <v>97.6</v>
      </c>
      <c r="E93" s="207">
        <v>98.212500000000006</v>
      </c>
      <c r="F93" s="274">
        <v>99.3</v>
      </c>
      <c r="G93" s="300">
        <v>93.7</v>
      </c>
      <c r="H93" s="274">
        <v>99.1</v>
      </c>
      <c r="I93" s="274">
        <v>99.5</v>
      </c>
      <c r="J93" s="274">
        <v>97.7</v>
      </c>
      <c r="K93" s="162">
        <v>98.2</v>
      </c>
      <c r="L93" s="274">
        <v>98.5</v>
      </c>
      <c r="M93" s="274">
        <v>99.7</v>
      </c>
      <c r="N93" s="274">
        <v>99.9</v>
      </c>
      <c r="O93" s="301">
        <v>88.8</v>
      </c>
      <c r="P93" s="161">
        <v>99.2</v>
      </c>
    </row>
    <row r="94" spans="1:16">
      <c r="A94" s="159" t="s">
        <v>166</v>
      </c>
      <c r="B94" s="190">
        <v>0.87</v>
      </c>
      <c r="C94" s="271">
        <v>87.974642297498463</v>
      </c>
      <c r="D94" s="182">
        <v>88.899999999999991</v>
      </c>
      <c r="E94" s="182">
        <v>88.887500000000003</v>
      </c>
      <c r="F94" s="266">
        <v>90.9</v>
      </c>
      <c r="G94" s="287">
        <v>83.7</v>
      </c>
      <c r="H94" s="266">
        <v>90.8</v>
      </c>
      <c r="I94" s="266">
        <v>91.4</v>
      </c>
      <c r="J94" s="266">
        <v>89.5</v>
      </c>
      <c r="K94" s="162">
        <v>88.8</v>
      </c>
      <c r="L94" s="266">
        <v>88.6</v>
      </c>
      <c r="M94" s="266">
        <v>87.4</v>
      </c>
      <c r="N94" s="266">
        <v>91.4</v>
      </c>
      <c r="O94" s="287">
        <v>84.9</v>
      </c>
      <c r="P94" s="161">
        <v>90.5</v>
      </c>
    </row>
    <row r="95" spans="1:16">
      <c r="A95" s="159" t="s">
        <v>167</v>
      </c>
      <c r="B95" s="190">
        <v>0.86</v>
      </c>
      <c r="C95" s="271">
        <v>88.694597368317304</v>
      </c>
      <c r="D95" s="182">
        <v>89.036363636363646</v>
      </c>
      <c r="E95" s="182">
        <v>89.425000000000011</v>
      </c>
      <c r="F95" s="287">
        <v>85.5</v>
      </c>
      <c r="G95" s="266">
        <v>88.8</v>
      </c>
      <c r="H95" s="266">
        <v>94.8</v>
      </c>
      <c r="I95" s="266">
        <v>92.2</v>
      </c>
      <c r="J95" s="266">
        <v>87.8</v>
      </c>
      <c r="K95" s="162">
        <v>89.1</v>
      </c>
      <c r="L95" s="266">
        <v>87.2</v>
      </c>
      <c r="M95" s="266">
        <v>90</v>
      </c>
      <c r="N95" s="266">
        <v>91.1</v>
      </c>
      <c r="O95" s="287">
        <v>83</v>
      </c>
      <c r="P95" s="161">
        <v>89.9</v>
      </c>
    </row>
    <row r="96" spans="1:16">
      <c r="A96" s="159" t="s">
        <v>168</v>
      </c>
      <c r="B96" s="190">
        <v>0.89</v>
      </c>
      <c r="C96" s="271">
        <v>89.963845359505058</v>
      </c>
      <c r="D96" s="182">
        <v>89.890909090909091</v>
      </c>
      <c r="E96" s="182">
        <v>90.987499999999997</v>
      </c>
      <c r="F96" s="266">
        <v>92.2</v>
      </c>
      <c r="G96" s="287">
        <v>86.8</v>
      </c>
      <c r="H96" s="266">
        <v>93.8</v>
      </c>
      <c r="I96" s="266">
        <v>92.2</v>
      </c>
      <c r="J96" s="266">
        <v>91</v>
      </c>
      <c r="K96" s="162">
        <v>89.8</v>
      </c>
      <c r="L96" s="266">
        <v>90.9</v>
      </c>
      <c r="M96" s="266">
        <v>91.2</v>
      </c>
      <c r="N96" s="266">
        <v>93.6</v>
      </c>
      <c r="O96" s="287">
        <v>85.6</v>
      </c>
      <c r="P96" s="248">
        <v>81.7</v>
      </c>
    </row>
    <row r="97" spans="1:16">
      <c r="A97" s="159" t="s">
        <v>66</v>
      </c>
      <c r="B97" s="190">
        <v>0.82</v>
      </c>
      <c r="C97" s="271">
        <v>86.696306369345066</v>
      </c>
      <c r="D97" s="182">
        <v>86.254545454545465</v>
      </c>
      <c r="E97" s="182">
        <v>89.825000000000003</v>
      </c>
      <c r="F97" s="266">
        <v>94.9</v>
      </c>
      <c r="G97" s="287">
        <v>76.3</v>
      </c>
      <c r="H97" s="204">
        <v>96.3</v>
      </c>
      <c r="I97" s="266">
        <v>95.6</v>
      </c>
      <c r="J97" s="266">
        <v>88.3</v>
      </c>
      <c r="K97" s="162">
        <v>92.5</v>
      </c>
      <c r="L97" s="266">
        <v>94.8</v>
      </c>
      <c r="M97" s="266">
        <v>79.900000000000006</v>
      </c>
      <c r="N97" s="266">
        <v>96.1</v>
      </c>
      <c r="O97" s="287">
        <v>72.7</v>
      </c>
      <c r="P97" s="259">
        <v>61.4</v>
      </c>
    </row>
    <row r="98" spans="1:16">
      <c r="A98" s="159" t="s">
        <v>179</v>
      </c>
      <c r="B98" s="190">
        <v>0.8</v>
      </c>
      <c r="C98" s="271">
        <v>81.788523784543941</v>
      </c>
      <c r="D98" s="182">
        <v>83.518181818181816</v>
      </c>
      <c r="E98" s="182">
        <v>84.325000000000003</v>
      </c>
      <c r="F98" s="266">
        <v>84.8</v>
      </c>
      <c r="G98" s="287">
        <v>77.7</v>
      </c>
      <c r="H98" s="204">
        <v>86.9</v>
      </c>
      <c r="I98" s="266">
        <v>86.8</v>
      </c>
      <c r="J98" s="266">
        <v>82.4</v>
      </c>
      <c r="K98" s="162">
        <v>84.6</v>
      </c>
      <c r="L98" s="266">
        <v>83.6</v>
      </c>
      <c r="M98" s="266">
        <v>87.8</v>
      </c>
      <c r="N98" s="266">
        <v>86</v>
      </c>
      <c r="O98" s="287">
        <v>77</v>
      </c>
      <c r="P98" s="161">
        <v>81.099999999999994</v>
      </c>
    </row>
    <row r="99" spans="1:16" ht="13.5" thickBot="1">
      <c r="A99" s="165" t="s">
        <v>180</v>
      </c>
      <c r="B99" s="318">
        <v>0.81</v>
      </c>
      <c r="C99" s="319">
        <v>82.951240205002151</v>
      </c>
      <c r="D99" s="200">
        <v>84.981818181818184</v>
      </c>
      <c r="E99" s="200">
        <v>85.774999999999991</v>
      </c>
      <c r="F99" s="267">
        <v>86.5</v>
      </c>
      <c r="G99" s="288">
        <v>77.900000000000006</v>
      </c>
      <c r="H99" s="289">
        <v>89.9</v>
      </c>
      <c r="I99" s="267">
        <v>88.2</v>
      </c>
      <c r="J99" s="267">
        <v>84.6</v>
      </c>
      <c r="K99" s="169">
        <v>85.3</v>
      </c>
      <c r="L99" s="267">
        <v>85.9</v>
      </c>
      <c r="M99" s="267">
        <v>87.9</v>
      </c>
      <c r="N99" s="267">
        <v>86.8</v>
      </c>
      <c r="O99" s="249">
        <v>79.099999999999994</v>
      </c>
      <c r="P99" s="196">
        <v>82.7</v>
      </c>
    </row>
    <row r="100" spans="1:16">
      <c r="A100" s="197" t="s">
        <v>188</v>
      </c>
      <c r="B100" s="153"/>
      <c r="C100" s="153"/>
      <c r="D100" s="290"/>
      <c r="E100" s="297"/>
      <c r="F100" s="294"/>
      <c r="G100" s="294"/>
      <c r="H100" s="297"/>
      <c r="I100" s="294"/>
      <c r="J100" s="294"/>
      <c r="K100" s="294"/>
      <c r="L100" s="294"/>
      <c r="M100" s="294"/>
      <c r="N100" s="294"/>
      <c r="O100" s="295"/>
      <c r="P100" s="294"/>
    </row>
    <row r="101" spans="1:16">
      <c r="A101" s="172" t="s">
        <v>163</v>
      </c>
      <c r="B101" s="185"/>
      <c r="C101" s="185"/>
      <c r="D101" s="182">
        <v>8.8090909090909104</v>
      </c>
      <c r="E101" s="182">
        <v>5.1000000000000005</v>
      </c>
      <c r="F101" s="113">
        <v>4.7</v>
      </c>
      <c r="G101" s="113">
        <v>6.8</v>
      </c>
      <c r="H101" s="209">
        <v>4.2</v>
      </c>
      <c r="I101" s="113">
        <v>4.7</v>
      </c>
      <c r="J101" s="113">
        <v>0</v>
      </c>
      <c r="K101" s="113">
        <v>11.8</v>
      </c>
      <c r="L101" s="113">
        <v>5.6</v>
      </c>
      <c r="M101" s="175">
        <v>3</v>
      </c>
      <c r="N101" s="113">
        <v>7.6</v>
      </c>
      <c r="O101" s="258">
        <v>15.1</v>
      </c>
      <c r="P101" s="258">
        <v>33.4</v>
      </c>
    </row>
    <row r="102" spans="1:16">
      <c r="A102" s="172" t="s">
        <v>171</v>
      </c>
      <c r="B102" s="185"/>
      <c r="C102" s="185"/>
      <c r="D102" s="182">
        <v>4.1545454545454543</v>
      </c>
      <c r="E102" s="182">
        <v>3.0999999999999996</v>
      </c>
      <c r="F102" s="113">
        <v>3.5</v>
      </c>
      <c r="G102" s="113">
        <v>3</v>
      </c>
      <c r="H102" s="209">
        <v>3.2</v>
      </c>
      <c r="I102" s="113">
        <v>2.6</v>
      </c>
      <c r="J102" s="113">
        <v>2.6</v>
      </c>
      <c r="K102" s="113">
        <v>4.7</v>
      </c>
      <c r="L102" s="113">
        <v>3.4</v>
      </c>
      <c r="M102" s="175">
        <v>1.8</v>
      </c>
      <c r="N102" s="113">
        <v>3.7</v>
      </c>
      <c r="O102" s="113">
        <v>1.9</v>
      </c>
      <c r="P102" s="258">
        <v>15.3</v>
      </c>
    </row>
    <row r="103" spans="1:16">
      <c r="A103" s="172" t="s">
        <v>172</v>
      </c>
      <c r="B103" s="185"/>
      <c r="C103" s="185"/>
      <c r="D103" s="182">
        <v>3.2272727272727271</v>
      </c>
      <c r="E103" s="182">
        <v>0.8125</v>
      </c>
      <c r="F103" s="113">
        <v>0.2</v>
      </c>
      <c r="G103" s="113">
        <v>0.6</v>
      </c>
      <c r="H103" s="209">
        <v>2.7</v>
      </c>
      <c r="I103" s="113">
        <v>0</v>
      </c>
      <c r="J103" s="113">
        <v>1.2</v>
      </c>
      <c r="K103" s="113">
        <v>1.5</v>
      </c>
      <c r="L103" s="113">
        <v>0.3</v>
      </c>
      <c r="M103" s="175">
        <v>0</v>
      </c>
      <c r="N103" s="113">
        <v>3.9</v>
      </c>
      <c r="O103" s="113">
        <v>2</v>
      </c>
      <c r="P103" s="258">
        <v>23.1</v>
      </c>
    </row>
    <row r="104" spans="1:16">
      <c r="A104" s="172" t="s">
        <v>173</v>
      </c>
      <c r="B104" s="185"/>
      <c r="C104" s="185"/>
      <c r="D104" s="182">
        <v>2.2727272727272729</v>
      </c>
      <c r="E104" s="182">
        <v>2.7749999999999999</v>
      </c>
      <c r="F104" s="113">
        <v>2.7</v>
      </c>
      <c r="G104" s="113">
        <v>2.7</v>
      </c>
      <c r="H104" s="209">
        <v>1</v>
      </c>
      <c r="I104" s="113">
        <v>0</v>
      </c>
      <c r="J104" s="113">
        <v>1.3</v>
      </c>
      <c r="K104" s="258">
        <v>9.4</v>
      </c>
      <c r="L104" s="113">
        <v>3.9</v>
      </c>
      <c r="M104" s="175">
        <v>1.2</v>
      </c>
      <c r="N104" s="113">
        <v>0.7</v>
      </c>
      <c r="O104" s="113">
        <v>2.1</v>
      </c>
      <c r="P104" s="113">
        <v>0</v>
      </c>
    </row>
    <row r="105" spans="1:16">
      <c r="A105" s="172" t="s">
        <v>174</v>
      </c>
      <c r="B105" s="185"/>
      <c r="C105" s="185"/>
      <c r="D105" s="182">
        <v>0.29090909090909089</v>
      </c>
      <c r="E105" s="182">
        <v>0.38749999999999996</v>
      </c>
      <c r="F105" s="113">
        <v>0</v>
      </c>
      <c r="G105" s="113">
        <v>1.7</v>
      </c>
      <c r="H105" s="209">
        <v>0.1</v>
      </c>
      <c r="I105" s="113">
        <v>0</v>
      </c>
      <c r="J105" s="113">
        <v>0.3</v>
      </c>
      <c r="K105" s="113">
        <v>0.7</v>
      </c>
      <c r="L105" s="113">
        <v>0.3</v>
      </c>
      <c r="M105" s="175">
        <v>0</v>
      </c>
      <c r="N105" s="113">
        <v>0</v>
      </c>
      <c r="O105" s="113">
        <v>0</v>
      </c>
      <c r="P105" s="113">
        <v>0.1</v>
      </c>
    </row>
    <row r="106" spans="1:16">
      <c r="A106" s="172" t="s">
        <v>165</v>
      </c>
      <c r="B106" s="185"/>
      <c r="C106" s="185"/>
      <c r="D106" s="182">
        <v>9.0909090909090922E-3</v>
      </c>
      <c r="E106" s="182">
        <v>1.2500000000000001E-2</v>
      </c>
      <c r="F106" s="113">
        <v>0</v>
      </c>
      <c r="G106" s="113">
        <v>0</v>
      </c>
      <c r="H106" s="209">
        <v>0</v>
      </c>
      <c r="I106" s="113">
        <v>0</v>
      </c>
      <c r="J106" s="113">
        <v>0</v>
      </c>
      <c r="K106" s="113">
        <v>0</v>
      </c>
      <c r="L106" s="113">
        <v>0</v>
      </c>
      <c r="M106" s="175">
        <v>0.1</v>
      </c>
      <c r="N106" s="113">
        <v>0</v>
      </c>
      <c r="O106" s="113">
        <v>0</v>
      </c>
      <c r="P106" s="113">
        <v>0</v>
      </c>
    </row>
    <row r="107" spans="1:16">
      <c r="A107" s="210" t="s">
        <v>166</v>
      </c>
      <c r="B107" s="185"/>
      <c r="C107" s="185"/>
      <c r="D107" s="182">
        <v>2.5363636363636366</v>
      </c>
      <c r="E107" s="182">
        <v>2.2000000000000002</v>
      </c>
      <c r="F107" s="113">
        <v>1.2</v>
      </c>
      <c r="G107" s="113">
        <v>1.5</v>
      </c>
      <c r="H107" s="209">
        <v>1.6</v>
      </c>
      <c r="I107" s="113">
        <v>1.3</v>
      </c>
      <c r="J107" s="113">
        <v>2.8</v>
      </c>
      <c r="K107" s="258">
        <v>6.1</v>
      </c>
      <c r="L107" s="113">
        <v>2.2999999999999998</v>
      </c>
      <c r="M107" s="175">
        <v>0.8</v>
      </c>
      <c r="N107" s="113">
        <v>1.1000000000000001</v>
      </c>
      <c r="O107" s="113">
        <v>5.7</v>
      </c>
      <c r="P107" s="113">
        <v>3.5</v>
      </c>
    </row>
    <row r="108" spans="1:16">
      <c r="A108" s="210" t="s">
        <v>167</v>
      </c>
      <c r="B108" s="185"/>
      <c r="C108" s="185"/>
      <c r="D108" s="182">
        <v>2.2818181818181817</v>
      </c>
      <c r="E108" s="182">
        <v>1.5</v>
      </c>
      <c r="F108" s="113">
        <v>1.2</v>
      </c>
      <c r="G108" s="113">
        <v>1.5</v>
      </c>
      <c r="H108" s="209">
        <v>0.9</v>
      </c>
      <c r="I108" s="113">
        <v>1.4</v>
      </c>
      <c r="J108" s="113">
        <v>1</v>
      </c>
      <c r="K108" s="113">
        <v>2.9</v>
      </c>
      <c r="L108" s="113">
        <v>2.1</v>
      </c>
      <c r="M108" s="175">
        <v>1</v>
      </c>
      <c r="N108" s="113">
        <v>3.5</v>
      </c>
      <c r="O108" s="258">
        <v>9.1999999999999993</v>
      </c>
      <c r="P108" s="113">
        <v>0.4</v>
      </c>
    </row>
    <row r="109" spans="1:16">
      <c r="A109" s="210" t="s">
        <v>168</v>
      </c>
      <c r="B109" s="185"/>
      <c r="C109" s="185"/>
      <c r="D109" s="182">
        <v>2.4</v>
      </c>
      <c r="E109" s="182">
        <v>2.4624999999999999</v>
      </c>
      <c r="F109" s="113">
        <v>1.6</v>
      </c>
      <c r="G109" s="113">
        <v>2.8</v>
      </c>
      <c r="H109" s="209">
        <v>2.4</v>
      </c>
      <c r="I109" s="113">
        <v>2.1</v>
      </c>
      <c r="J109" s="113">
        <v>2</v>
      </c>
      <c r="K109" s="258">
        <v>5</v>
      </c>
      <c r="L109" s="113">
        <v>2.8</v>
      </c>
      <c r="M109" s="175">
        <v>1</v>
      </c>
      <c r="N109" s="113">
        <v>1.5</v>
      </c>
      <c r="O109" s="113">
        <v>2.4</v>
      </c>
      <c r="P109" s="113">
        <v>2.8</v>
      </c>
    </row>
    <row r="110" spans="1:16">
      <c r="A110" s="210" t="s">
        <v>66</v>
      </c>
      <c r="B110" s="185"/>
      <c r="C110" s="185"/>
      <c r="D110" s="182">
        <v>5.5636363636363635</v>
      </c>
      <c r="E110" s="182">
        <v>4.6625000000000005</v>
      </c>
      <c r="F110" s="113">
        <v>6.7</v>
      </c>
      <c r="G110" s="113">
        <v>5.0999999999999996</v>
      </c>
      <c r="H110" s="209">
        <v>2.7</v>
      </c>
      <c r="I110" s="113">
        <v>2.6</v>
      </c>
      <c r="J110" s="113">
        <v>5.3</v>
      </c>
      <c r="K110" s="113">
        <v>5.9</v>
      </c>
      <c r="L110" s="113">
        <v>7.6</v>
      </c>
      <c r="M110" s="260">
        <v>1.4</v>
      </c>
      <c r="N110" s="113">
        <v>6.1</v>
      </c>
      <c r="O110" s="113">
        <v>6.5</v>
      </c>
      <c r="P110" s="258">
        <v>11.3</v>
      </c>
    </row>
    <row r="111" spans="1:16">
      <c r="A111" s="210" t="s">
        <v>179</v>
      </c>
      <c r="B111" s="185"/>
      <c r="C111" s="185"/>
      <c r="D111" s="182">
        <v>4.290909090909091</v>
      </c>
      <c r="E111" s="182">
        <v>3.3625000000000003</v>
      </c>
      <c r="F111" s="113">
        <v>2.9</v>
      </c>
      <c r="G111" s="113">
        <v>3.8</v>
      </c>
      <c r="H111" s="186">
        <v>1.9</v>
      </c>
      <c r="I111" s="113">
        <v>2.8</v>
      </c>
      <c r="J111" s="113">
        <v>2.8</v>
      </c>
      <c r="K111" s="113">
        <v>6.4</v>
      </c>
      <c r="L111" s="113">
        <v>4.3</v>
      </c>
      <c r="M111" s="113">
        <v>2</v>
      </c>
      <c r="N111" s="113">
        <v>4.2</v>
      </c>
      <c r="O111" s="113">
        <v>7.8</v>
      </c>
      <c r="P111" s="113">
        <v>8.3000000000000007</v>
      </c>
    </row>
    <row r="112" spans="1:16" ht="13.5" thickBot="1">
      <c r="A112" s="211" t="s">
        <v>180</v>
      </c>
      <c r="B112" s="198"/>
      <c r="C112" s="198"/>
      <c r="D112" s="200">
        <v>4.9545454545454541</v>
      </c>
      <c r="E112" s="200">
        <v>3.9375</v>
      </c>
      <c r="F112" s="168">
        <v>3.9</v>
      </c>
      <c r="G112" s="168">
        <v>4.2</v>
      </c>
      <c r="H112" s="189">
        <v>2.9</v>
      </c>
      <c r="I112" s="168">
        <v>3.2</v>
      </c>
      <c r="J112" s="168">
        <v>3.9</v>
      </c>
      <c r="K112" s="168">
        <v>6.8</v>
      </c>
      <c r="L112" s="168">
        <v>4.5</v>
      </c>
      <c r="M112" s="168">
        <v>2.1</v>
      </c>
      <c r="N112" s="168">
        <v>4.7</v>
      </c>
      <c r="O112" s="168">
        <v>6.6</v>
      </c>
      <c r="P112" s="263">
        <v>11.7</v>
      </c>
    </row>
    <row r="113" spans="1:18">
      <c r="A113" s="197" t="s">
        <v>189</v>
      </c>
      <c r="B113" s="153"/>
      <c r="C113" s="153"/>
      <c r="D113" s="294"/>
      <c r="E113" s="297"/>
      <c r="F113" s="294"/>
      <c r="G113" s="294"/>
      <c r="H113" s="297"/>
      <c r="I113" s="294"/>
      <c r="J113" s="294"/>
      <c r="K113" s="294"/>
      <c r="L113" s="294"/>
      <c r="M113" s="294"/>
      <c r="N113" s="294"/>
      <c r="O113" s="295"/>
      <c r="P113" s="294"/>
    </row>
    <row r="114" spans="1:18">
      <c r="A114" s="172" t="s">
        <v>163</v>
      </c>
      <c r="B114" s="185"/>
      <c r="C114" s="212">
        <v>0.86670770697723842</v>
      </c>
      <c r="D114" s="213">
        <v>0.85909090909090902</v>
      </c>
      <c r="E114" s="213">
        <v>0.85749999999999993</v>
      </c>
      <c r="F114" s="214">
        <v>0.88</v>
      </c>
      <c r="G114" s="265">
        <v>0.92</v>
      </c>
      <c r="H114" s="215">
        <v>0.87</v>
      </c>
      <c r="I114" s="214">
        <v>0.82</v>
      </c>
      <c r="J114" s="214">
        <v>0.86</v>
      </c>
      <c r="K114" s="214">
        <v>0.85</v>
      </c>
      <c r="L114" s="214">
        <v>0.82</v>
      </c>
      <c r="M114" s="302">
        <v>0.84</v>
      </c>
      <c r="N114" s="214">
        <v>0.88</v>
      </c>
      <c r="O114" s="214">
        <v>0.79</v>
      </c>
      <c r="P114" s="265">
        <v>0.92</v>
      </c>
    </row>
    <row r="115" spans="1:18">
      <c r="A115" s="172" t="s">
        <v>171</v>
      </c>
      <c r="B115" s="185"/>
      <c r="C115" s="212">
        <v>0.27457362668255575</v>
      </c>
      <c r="D115" s="213">
        <v>0.27545454545454545</v>
      </c>
      <c r="E115" s="213">
        <v>0.27124999999999999</v>
      </c>
      <c r="F115" s="214">
        <v>0.28999999999999998</v>
      </c>
      <c r="G115" s="214">
        <v>0.27</v>
      </c>
      <c r="H115" s="215">
        <v>0.26</v>
      </c>
      <c r="I115" s="214">
        <v>0.28000000000000003</v>
      </c>
      <c r="J115" s="214">
        <v>0.25</v>
      </c>
      <c r="K115" s="214">
        <v>0.3</v>
      </c>
      <c r="L115" s="214">
        <v>0.25</v>
      </c>
      <c r="M115" s="302">
        <v>0.27</v>
      </c>
      <c r="N115" s="214">
        <v>0.28999999999999998</v>
      </c>
      <c r="O115" s="214">
        <v>0.27</v>
      </c>
      <c r="P115" s="214">
        <v>0.3</v>
      </c>
    </row>
    <row r="116" spans="1:18">
      <c r="A116" s="172" t="s">
        <v>173</v>
      </c>
      <c r="B116" s="185"/>
      <c r="C116" s="212">
        <v>0.38349929972585722</v>
      </c>
      <c r="D116" s="213">
        <v>0.36818181818181822</v>
      </c>
      <c r="E116" s="213">
        <v>0.36000000000000004</v>
      </c>
      <c r="F116" s="214">
        <v>0.39</v>
      </c>
      <c r="G116" s="214">
        <v>0.38</v>
      </c>
      <c r="H116" s="215">
        <v>0.33</v>
      </c>
      <c r="I116" s="214">
        <v>0.3</v>
      </c>
      <c r="J116" s="214">
        <v>0.41</v>
      </c>
      <c r="K116" s="214">
        <v>0.43</v>
      </c>
      <c r="L116" s="214">
        <v>0.28000000000000003</v>
      </c>
      <c r="M116" s="302">
        <v>0.36</v>
      </c>
      <c r="N116" s="214">
        <v>0.43</v>
      </c>
      <c r="O116" s="265">
        <v>0.46</v>
      </c>
      <c r="P116" s="265">
        <v>0.28000000000000003</v>
      </c>
    </row>
    <row r="117" spans="1:18">
      <c r="A117" s="172" t="s">
        <v>165</v>
      </c>
      <c r="B117" s="185"/>
      <c r="C117" s="212">
        <v>0.19251995725549412</v>
      </c>
      <c r="D117" s="213">
        <v>0.17363636363636362</v>
      </c>
      <c r="E117" s="213">
        <v>0.16999999999999998</v>
      </c>
      <c r="F117" s="214">
        <v>0.19</v>
      </c>
      <c r="G117" s="214">
        <v>0.16</v>
      </c>
      <c r="H117" s="215">
        <v>0.16</v>
      </c>
      <c r="I117" s="214">
        <v>0.15</v>
      </c>
      <c r="J117" s="214">
        <v>0.15</v>
      </c>
      <c r="K117" s="214">
        <v>0.2</v>
      </c>
      <c r="L117" s="214">
        <v>0.15</v>
      </c>
      <c r="M117" s="302">
        <v>0.2</v>
      </c>
      <c r="N117" s="214">
        <v>0.19</v>
      </c>
      <c r="O117" s="214">
        <v>0.17</v>
      </c>
      <c r="P117" s="214">
        <v>0.19</v>
      </c>
    </row>
    <row r="118" spans="1:18">
      <c r="A118" s="172" t="s">
        <v>166</v>
      </c>
      <c r="B118" s="185"/>
      <c r="C118" s="212">
        <v>0.44353236141462776</v>
      </c>
      <c r="D118" s="213">
        <v>0.43090909090909091</v>
      </c>
      <c r="E118" s="213">
        <v>0.43375000000000002</v>
      </c>
      <c r="F118" s="214">
        <v>0.41</v>
      </c>
      <c r="G118" s="214">
        <v>0.45</v>
      </c>
      <c r="H118" s="215">
        <v>0.44</v>
      </c>
      <c r="I118" s="214">
        <v>0.44</v>
      </c>
      <c r="J118" s="214">
        <v>0.42</v>
      </c>
      <c r="K118" s="214">
        <v>0.46</v>
      </c>
      <c r="L118" s="214">
        <v>0.41</v>
      </c>
      <c r="M118" s="302">
        <v>0.44</v>
      </c>
      <c r="N118" s="214">
        <v>0.45</v>
      </c>
      <c r="O118" s="214">
        <v>0.43</v>
      </c>
      <c r="P118" s="265">
        <v>0.39</v>
      </c>
    </row>
    <row r="119" spans="1:18">
      <c r="A119" s="172" t="s">
        <v>167</v>
      </c>
      <c r="B119" s="185"/>
      <c r="C119" s="212">
        <v>0.29315894304917195</v>
      </c>
      <c r="D119" s="213">
        <v>0.27727272727272728</v>
      </c>
      <c r="E119" s="213">
        <v>0.28125</v>
      </c>
      <c r="F119" s="214">
        <v>0.3</v>
      </c>
      <c r="G119" s="214">
        <v>0.28000000000000003</v>
      </c>
      <c r="H119" s="215">
        <v>0.28000000000000003</v>
      </c>
      <c r="I119" s="214">
        <v>0.26</v>
      </c>
      <c r="J119" s="214">
        <v>0.28000000000000003</v>
      </c>
      <c r="K119" s="214">
        <v>0.3</v>
      </c>
      <c r="L119" s="214">
        <v>0.28999999999999998</v>
      </c>
      <c r="M119" s="302">
        <v>0.26</v>
      </c>
      <c r="N119" s="214">
        <v>0.31</v>
      </c>
      <c r="O119" s="265">
        <v>0.24</v>
      </c>
      <c r="P119" s="214">
        <v>0.25</v>
      </c>
    </row>
    <row r="120" spans="1:18">
      <c r="A120" s="172" t="s">
        <v>168</v>
      </c>
      <c r="B120" s="185"/>
      <c r="C120" s="212">
        <v>0.46720323299073224</v>
      </c>
      <c r="D120" s="213">
        <v>0.47090909090909089</v>
      </c>
      <c r="E120" s="213">
        <v>0.47875000000000001</v>
      </c>
      <c r="F120" s="214">
        <v>0.46</v>
      </c>
      <c r="G120" s="214">
        <v>0.43</v>
      </c>
      <c r="H120" s="215">
        <v>0.5</v>
      </c>
      <c r="I120" s="214">
        <v>0.45</v>
      </c>
      <c r="J120" s="214">
        <v>0.46</v>
      </c>
      <c r="K120" s="214">
        <v>0.53</v>
      </c>
      <c r="L120" s="214">
        <v>0.48</v>
      </c>
      <c r="M120" s="302">
        <v>0.52</v>
      </c>
      <c r="N120" s="265">
        <v>0.64</v>
      </c>
      <c r="O120" s="265">
        <v>0.28000000000000003</v>
      </c>
      <c r="P120" s="214">
        <v>0.43</v>
      </c>
    </row>
    <row r="121" spans="1:18">
      <c r="A121" s="172" t="s">
        <v>66</v>
      </c>
      <c r="B121" s="185"/>
      <c r="C121" s="212">
        <v>0.51206217926956821</v>
      </c>
      <c r="D121" s="213">
        <v>0.48272727272727267</v>
      </c>
      <c r="E121" s="213">
        <v>0.50124999999999997</v>
      </c>
      <c r="F121" s="214">
        <v>0.56000000000000005</v>
      </c>
      <c r="G121" s="214">
        <v>0.54</v>
      </c>
      <c r="H121" s="215">
        <v>0.55000000000000004</v>
      </c>
      <c r="I121" s="214">
        <v>0.45</v>
      </c>
      <c r="J121" s="214">
        <v>0.44</v>
      </c>
      <c r="K121" s="214">
        <v>0.47</v>
      </c>
      <c r="L121" s="214">
        <v>0.48</v>
      </c>
      <c r="M121" s="302">
        <v>0.52</v>
      </c>
      <c r="N121" s="214">
        <v>0.48</v>
      </c>
      <c r="O121" s="265">
        <v>0.39</v>
      </c>
      <c r="P121" s="214">
        <v>0.43</v>
      </c>
    </row>
    <row r="122" spans="1:18">
      <c r="A122" s="210" t="s">
        <v>179</v>
      </c>
      <c r="B122" s="185"/>
      <c r="C122" s="212">
        <v>0.55051220121857425</v>
      </c>
      <c r="D122" s="213">
        <v>0.53545454545454529</v>
      </c>
      <c r="E122" s="213">
        <v>0.53625</v>
      </c>
      <c r="F122" s="214">
        <v>0.54</v>
      </c>
      <c r="G122" s="214">
        <v>0.56999999999999995</v>
      </c>
      <c r="H122" s="215">
        <v>0.56000000000000005</v>
      </c>
      <c r="I122" s="214">
        <v>0.5</v>
      </c>
      <c r="J122" s="214">
        <v>0.5</v>
      </c>
      <c r="K122" s="214">
        <v>0.55000000000000004</v>
      </c>
      <c r="L122" s="214">
        <v>0.53</v>
      </c>
      <c r="M122" s="302">
        <v>0.54</v>
      </c>
      <c r="N122" s="265">
        <v>0.6</v>
      </c>
      <c r="O122" s="214">
        <v>0.48</v>
      </c>
      <c r="P122" s="214">
        <v>0.52</v>
      </c>
    </row>
    <row r="123" spans="1:18" ht="13.5" thickBot="1">
      <c r="A123" s="216" t="s">
        <v>180</v>
      </c>
      <c r="B123" s="188"/>
      <c r="C123" s="217">
        <v>0.51133912207719157</v>
      </c>
      <c r="D123" s="218">
        <v>0.5</v>
      </c>
      <c r="E123" s="218">
        <v>0.49624999999999997</v>
      </c>
      <c r="F123" s="219">
        <v>0.5</v>
      </c>
      <c r="G123" s="219">
        <v>0.54</v>
      </c>
      <c r="H123" s="220">
        <v>0.53</v>
      </c>
      <c r="I123" s="219">
        <v>0.46</v>
      </c>
      <c r="J123" s="219">
        <v>0.46</v>
      </c>
      <c r="K123" s="219">
        <v>0.51</v>
      </c>
      <c r="L123" s="219">
        <v>0.48</v>
      </c>
      <c r="M123" s="303">
        <v>0.49</v>
      </c>
      <c r="N123" s="219">
        <v>0.54</v>
      </c>
      <c r="O123" s="219">
        <v>0.49</v>
      </c>
      <c r="P123" s="219">
        <v>0.5</v>
      </c>
    </row>
    <row r="124" spans="1:18" ht="13.5" thickTop="1">
      <c r="A124" s="221" t="s">
        <v>190</v>
      </c>
      <c r="B124" s="153"/>
      <c r="C124" s="153"/>
      <c r="D124" s="290"/>
      <c r="E124" s="290"/>
      <c r="F124" s="294"/>
      <c r="G124" s="294"/>
      <c r="H124" s="297"/>
      <c r="I124" s="294"/>
      <c r="J124" s="294"/>
      <c r="K124" s="294"/>
      <c r="L124" s="294"/>
      <c r="M124" s="294"/>
      <c r="N124" s="294"/>
      <c r="O124" s="295"/>
      <c r="P124" s="294"/>
      <c r="Q124" s="127"/>
    </row>
    <row r="125" spans="1:18" ht="14.25">
      <c r="A125" s="222" t="s">
        <v>191</v>
      </c>
      <c r="B125" s="185"/>
      <c r="C125" s="185"/>
      <c r="D125" s="113">
        <v>99.996928862211703</v>
      </c>
      <c r="E125" s="113">
        <v>100</v>
      </c>
      <c r="F125" s="161">
        <v>100</v>
      </c>
      <c r="G125" s="161">
        <v>100</v>
      </c>
      <c r="H125" s="161">
        <v>100</v>
      </c>
      <c r="I125" s="161">
        <v>100</v>
      </c>
      <c r="J125" s="161">
        <v>100</v>
      </c>
      <c r="K125" s="161">
        <v>100</v>
      </c>
      <c r="L125" s="161">
        <v>100</v>
      </c>
      <c r="M125" s="161">
        <v>100</v>
      </c>
      <c r="N125" s="161">
        <v>100</v>
      </c>
      <c r="O125" s="161">
        <v>100</v>
      </c>
      <c r="P125" s="161">
        <v>100</v>
      </c>
      <c r="Q125" s="50"/>
      <c r="R125" s="39"/>
    </row>
    <row r="126" spans="1:18" ht="14.25">
      <c r="A126" s="222" t="s">
        <v>38</v>
      </c>
      <c r="B126" s="185"/>
      <c r="C126" s="185"/>
      <c r="D126" s="113">
        <v>99.915101263604981</v>
      </c>
      <c r="E126" s="113">
        <v>100</v>
      </c>
      <c r="F126" s="161">
        <v>100</v>
      </c>
      <c r="G126" s="162">
        <v>100</v>
      </c>
      <c r="H126" s="162">
        <v>100</v>
      </c>
      <c r="I126" s="161">
        <v>100</v>
      </c>
      <c r="J126" s="162">
        <v>100</v>
      </c>
      <c r="K126" s="162">
        <v>100</v>
      </c>
      <c r="L126" s="162">
        <v>100</v>
      </c>
      <c r="M126" s="162">
        <v>100</v>
      </c>
      <c r="N126" s="162">
        <v>100</v>
      </c>
      <c r="O126" s="162">
        <v>100</v>
      </c>
      <c r="P126" s="162">
        <v>99.1</v>
      </c>
      <c r="Q126" s="50"/>
      <c r="R126" s="39"/>
    </row>
    <row r="127" spans="1:18" ht="14.25">
      <c r="A127" s="222" t="s">
        <v>40</v>
      </c>
      <c r="B127" s="185"/>
      <c r="C127" s="185"/>
      <c r="D127" s="113">
        <v>99.981818181818184</v>
      </c>
      <c r="E127" s="113">
        <v>99.974999999999994</v>
      </c>
      <c r="F127" s="162">
        <v>99.8</v>
      </c>
      <c r="G127" s="162">
        <v>100</v>
      </c>
      <c r="H127" s="162">
        <v>100</v>
      </c>
      <c r="I127" s="161">
        <v>100</v>
      </c>
      <c r="J127" s="162">
        <v>100</v>
      </c>
      <c r="K127" s="162">
        <v>100</v>
      </c>
      <c r="L127" s="162">
        <v>100</v>
      </c>
      <c r="M127" s="162">
        <v>100</v>
      </c>
      <c r="N127" s="162">
        <v>100</v>
      </c>
      <c r="O127" s="162">
        <v>100</v>
      </c>
      <c r="P127" s="162">
        <v>100</v>
      </c>
      <c r="Q127" s="50"/>
      <c r="R127" s="39"/>
    </row>
    <row r="128" spans="1:18" ht="14.25">
      <c r="A128" s="222" t="s">
        <v>53</v>
      </c>
      <c r="B128" s="185"/>
      <c r="C128" s="185"/>
      <c r="D128" s="113">
        <v>50.221026180160841</v>
      </c>
      <c r="E128" s="113">
        <v>65.25</v>
      </c>
      <c r="F128" s="113">
        <v>47.6</v>
      </c>
      <c r="G128" s="113">
        <v>74.5</v>
      </c>
      <c r="H128" s="113">
        <v>42.3</v>
      </c>
      <c r="I128" s="223">
        <v>73.8</v>
      </c>
      <c r="J128" s="113">
        <v>71</v>
      </c>
      <c r="K128" s="258">
        <v>31.1</v>
      </c>
      <c r="L128" s="113">
        <v>87.6</v>
      </c>
      <c r="M128" s="113">
        <v>94.1</v>
      </c>
      <c r="N128" s="258">
        <v>0.2</v>
      </c>
      <c r="O128" s="258">
        <v>30.2</v>
      </c>
      <c r="P128" s="258">
        <v>0</v>
      </c>
      <c r="Q128" s="50"/>
      <c r="R128" s="39"/>
    </row>
    <row r="129" spans="1:18" ht="14.25">
      <c r="A129" s="222" t="s">
        <v>43</v>
      </c>
      <c r="B129" s="202"/>
      <c r="C129" s="185"/>
      <c r="D129" s="113">
        <v>99.992046448739359</v>
      </c>
      <c r="E129" s="113">
        <v>100</v>
      </c>
      <c r="F129" s="162">
        <v>100</v>
      </c>
      <c r="G129" s="162">
        <v>100</v>
      </c>
      <c r="H129" s="162">
        <v>100</v>
      </c>
      <c r="I129" s="161">
        <v>100</v>
      </c>
      <c r="J129" s="162">
        <v>100</v>
      </c>
      <c r="K129" s="162">
        <v>100</v>
      </c>
      <c r="L129" s="162">
        <v>100</v>
      </c>
      <c r="M129" s="162">
        <v>100</v>
      </c>
      <c r="N129" s="162">
        <v>99.9</v>
      </c>
      <c r="O129" s="162">
        <v>100</v>
      </c>
      <c r="P129" s="162">
        <v>100</v>
      </c>
      <c r="Q129" s="50"/>
      <c r="R129" s="39"/>
    </row>
    <row r="130" spans="1:18" ht="14.25">
      <c r="A130" s="110" t="s">
        <v>192</v>
      </c>
      <c r="B130" s="190">
        <v>1</v>
      </c>
      <c r="C130" s="16"/>
      <c r="D130" s="164">
        <v>99.790716556248029</v>
      </c>
      <c r="E130" s="113">
        <v>99.987499999999997</v>
      </c>
      <c r="F130" s="161">
        <v>100</v>
      </c>
      <c r="G130" s="162">
        <v>100</v>
      </c>
      <c r="H130" s="162">
        <v>100</v>
      </c>
      <c r="I130" s="161">
        <v>100</v>
      </c>
      <c r="J130" s="162">
        <v>100</v>
      </c>
      <c r="K130" s="162">
        <v>100</v>
      </c>
      <c r="L130" s="162">
        <v>100</v>
      </c>
      <c r="M130" s="247">
        <v>99.9</v>
      </c>
      <c r="N130" s="113">
        <v>100</v>
      </c>
      <c r="O130" s="162">
        <v>100</v>
      </c>
      <c r="P130" s="247">
        <v>97.8</v>
      </c>
      <c r="Q130" s="50"/>
      <c r="R130" s="39"/>
    </row>
    <row r="131" spans="1:18" ht="14.25">
      <c r="A131" s="110" t="s">
        <v>41</v>
      </c>
      <c r="B131" s="190">
        <v>1</v>
      </c>
      <c r="C131" s="16"/>
      <c r="D131" s="113">
        <v>100</v>
      </c>
      <c r="E131" s="113">
        <v>100</v>
      </c>
      <c r="F131" s="162">
        <v>100</v>
      </c>
      <c r="G131" s="162">
        <v>100</v>
      </c>
      <c r="H131" s="162">
        <v>100</v>
      </c>
      <c r="I131" s="161">
        <v>100</v>
      </c>
      <c r="J131" s="162">
        <v>100</v>
      </c>
      <c r="K131" s="162">
        <v>100</v>
      </c>
      <c r="L131" s="162">
        <v>100</v>
      </c>
      <c r="M131" s="162">
        <v>100</v>
      </c>
      <c r="N131" s="162">
        <v>100</v>
      </c>
      <c r="O131" s="162">
        <v>100</v>
      </c>
      <c r="P131" s="162">
        <v>100</v>
      </c>
      <c r="Q131" s="50"/>
      <c r="R131" s="39"/>
    </row>
    <row r="132" spans="1:18" ht="14.25">
      <c r="A132" s="110" t="s">
        <v>193</v>
      </c>
      <c r="B132" s="190">
        <v>1</v>
      </c>
      <c r="C132" s="16"/>
      <c r="D132" s="164">
        <v>96.745454545454535</v>
      </c>
      <c r="E132" s="164">
        <v>98.987499999999997</v>
      </c>
      <c r="F132" s="247">
        <v>99.4</v>
      </c>
      <c r="G132" s="247">
        <v>96.6</v>
      </c>
      <c r="H132" s="247">
        <v>99.9</v>
      </c>
      <c r="I132" s="248">
        <v>99.8</v>
      </c>
      <c r="J132" s="247">
        <v>99.9</v>
      </c>
      <c r="K132" s="247">
        <v>97.1</v>
      </c>
      <c r="L132" s="247">
        <v>99.9</v>
      </c>
      <c r="M132" s="247">
        <v>99.3</v>
      </c>
      <c r="N132" s="247">
        <v>91.3</v>
      </c>
      <c r="O132" s="247">
        <v>99.9</v>
      </c>
      <c r="P132" s="258">
        <v>81.099999999999994</v>
      </c>
      <c r="Q132" s="50"/>
      <c r="R132" s="39"/>
    </row>
    <row r="133" spans="1:18" ht="14.25">
      <c r="A133" s="110" t="s">
        <v>42</v>
      </c>
      <c r="B133" s="190">
        <v>1</v>
      </c>
      <c r="C133" s="16"/>
      <c r="D133" s="164">
        <v>99.713297015264459</v>
      </c>
      <c r="E133" s="164">
        <v>99.612499999999997</v>
      </c>
      <c r="F133" s="162">
        <v>100</v>
      </c>
      <c r="G133" s="162">
        <v>100</v>
      </c>
      <c r="H133" s="247">
        <v>98.7</v>
      </c>
      <c r="I133" s="161">
        <v>100</v>
      </c>
      <c r="J133" s="162">
        <v>100</v>
      </c>
      <c r="K133" s="247">
        <v>98.3</v>
      </c>
      <c r="L133" s="162">
        <v>100</v>
      </c>
      <c r="M133" s="247">
        <v>99.9</v>
      </c>
      <c r="N133" s="162">
        <v>100</v>
      </c>
      <c r="O133" s="162">
        <v>100</v>
      </c>
      <c r="P133" s="162">
        <v>100</v>
      </c>
      <c r="Q133" s="50"/>
      <c r="R133" s="39"/>
    </row>
    <row r="134" spans="1:18" ht="14.25">
      <c r="A134" s="110" t="s">
        <v>7</v>
      </c>
      <c r="B134" s="190" t="s">
        <v>194</v>
      </c>
      <c r="C134" s="16"/>
      <c r="D134" s="113">
        <v>96.199108808297083</v>
      </c>
      <c r="E134" s="113">
        <v>96.2</v>
      </c>
      <c r="F134" s="162">
        <v>100</v>
      </c>
      <c r="G134" s="113">
        <v>95.1</v>
      </c>
      <c r="H134" s="113">
        <v>95.3</v>
      </c>
      <c r="I134" s="223">
        <v>96.1</v>
      </c>
      <c r="J134" s="113">
        <v>96.4</v>
      </c>
      <c r="K134" s="113">
        <v>95.7</v>
      </c>
      <c r="L134" s="113">
        <v>95.4</v>
      </c>
      <c r="M134" s="113">
        <v>95.6</v>
      </c>
      <c r="N134" s="113">
        <v>96.1</v>
      </c>
      <c r="O134" s="113">
        <v>96.5</v>
      </c>
      <c r="P134" s="113">
        <v>95.9</v>
      </c>
      <c r="Q134" s="50"/>
      <c r="R134" s="39"/>
    </row>
    <row r="135" spans="1:18" ht="14.25">
      <c r="A135" s="110" t="s">
        <v>44</v>
      </c>
      <c r="B135" s="190" t="s">
        <v>195</v>
      </c>
      <c r="C135" s="16"/>
      <c r="D135" s="113">
        <v>87.423886120403836</v>
      </c>
      <c r="E135" s="113">
        <v>88.100000000000009</v>
      </c>
      <c r="F135" s="162">
        <v>100</v>
      </c>
      <c r="G135" s="247">
        <v>83.4</v>
      </c>
      <c r="H135" s="162">
        <v>87.3</v>
      </c>
      <c r="I135" s="161">
        <v>89.4</v>
      </c>
      <c r="J135" s="162">
        <v>87.5</v>
      </c>
      <c r="K135" s="162">
        <v>88</v>
      </c>
      <c r="L135" s="162">
        <v>86.5</v>
      </c>
      <c r="M135" s="247">
        <v>82.7</v>
      </c>
      <c r="N135" s="162">
        <v>87.8</v>
      </c>
      <c r="O135" s="247">
        <v>84.4</v>
      </c>
      <c r="P135" s="247">
        <v>84.6</v>
      </c>
      <c r="Q135" s="50"/>
      <c r="R135" s="39"/>
    </row>
    <row r="136" spans="1:18" ht="14.25">
      <c r="A136" s="110" t="s">
        <v>45</v>
      </c>
      <c r="B136" s="190" t="s">
        <v>196</v>
      </c>
      <c r="C136" s="16"/>
      <c r="D136" s="113">
        <v>99.930748827606195</v>
      </c>
      <c r="E136" s="113">
        <v>99.899999999999991</v>
      </c>
      <c r="F136" s="162">
        <v>100</v>
      </c>
      <c r="G136" s="162">
        <v>100</v>
      </c>
      <c r="H136" s="162">
        <v>99.4</v>
      </c>
      <c r="I136" s="161">
        <v>100</v>
      </c>
      <c r="J136" s="162">
        <v>100</v>
      </c>
      <c r="K136" s="162">
        <v>99.8</v>
      </c>
      <c r="L136" s="162">
        <v>100</v>
      </c>
      <c r="M136" s="162">
        <v>100</v>
      </c>
      <c r="N136" s="162">
        <v>100</v>
      </c>
      <c r="O136" s="162">
        <v>100</v>
      </c>
      <c r="P136" s="162">
        <v>100</v>
      </c>
      <c r="Q136" s="50"/>
      <c r="R136" s="39"/>
    </row>
    <row r="137" spans="1:18" ht="15" thickBot="1">
      <c r="A137" s="317" t="s">
        <v>8</v>
      </c>
      <c r="B137" s="318" t="s">
        <v>197</v>
      </c>
      <c r="C137" s="177"/>
      <c r="D137" s="168">
        <v>97.743109808053518</v>
      </c>
      <c r="E137" s="168">
        <v>99.187499999999986</v>
      </c>
      <c r="F137" s="169">
        <v>99.6</v>
      </c>
      <c r="G137" s="169">
        <v>100</v>
      </c>
      <c r="H137" s="169">
        <v>99.3</v>
      </c>
      <c r="I137" s="169">
        <v>98.7</v>
      </c>
      <c r="J137" s="169">
        <v>100</v>
      </c>
      <c r="K137" s="169">
        <v>98.6</v>
      </c>
      <c r="L137" s="169">
        <v>97.3</v>
      </c>
      <c r="M137" s="169">
        <v>100</v>
      </c>
      <c r="N137" s="169">
        <v>99.3</v>
      </c>
      <c r="O137" s="249">
        <v>89.7</v>
      </c>
      <c r="P137" s="249">
        <v>92.7</v>
      </c>
      <c r="Q137" s="50"/>
      <c r="R137" s="39"/>
    </row>
    <row r="138" spans="1:18">
      <c r="A138" s="152" t="s">
        <v>224</v>
      </c>
      <c r="B138" s="153"/>
      <c r="C138" s="153"/>
      <c r="D138" s="297"/>
      <c r="E138" s="297"/>
      <c r="F138" s="294"/>
      <c r="G138" s="294"/>
      <c r="H138" s="297"/>
      <c r="I138" s="294"/>
      <c r="J138" s="294"/>
      <c r="K138" s="294"/>
      <c r="L138" s="294"/>
      <c r="M138" s="294"/>
      <c r="N138" s="294"/>
      <c r="O138" s="295"/>
      <c r="P138" s="294"/>
    </row>
    <row r="139" spans="1:18" ht="15">
      <c r="A139" s="228" t="s">
        <v>198</v>
      </c>
      <c r="B139" s="224"/>
      <c r="C139" s="225"/>
      <c r="D139" s="182">
        <v>45.609090909090909</v>
      </c>
      <c r="E139" s="266">
        <v>44.8</v>
      </c>
      <c r="F139" s="286">
        <v>57.6</v>
      </c>
      <c r="G139" s="266">
        <v>41.5</v>
      </c>
      <c r="H139" s="266">
        <v>43.6</v>
      </c>
      <c r="I139" s="266">
        <v>46.7</v>
      </c>
      <c r="J139" s="266">
        <v>47.5</v>
      </c>
      <c r="K139" s="266">
        <v>43.9</v>
      </c>
      <c r="L139" s="266">
        <v>33.5</v>
      </c>
      <c r="M139" s="266">
        <v>44.1</v>
      </c>
      <c r="N139" s="266">
        <v>43</v>
      </c>
      <c r="O139" s="286">
        <v>54</v>
      </c>
      <c r="P139" s="113">
        <v>46.3</v>
      </c>
      <c r="Q139" s="171"/>
    </row>
    <row r="140" spans="1:18" ht="15">
      <c r="A140" s="228" t="s">
        <v>199</v>
      </c>
      <c r="B140" s="224"/>
      <c r="C140" s="225"/>
      <c r="D140" s="182">
        <v>17.760000000000002</v>
      </c>
      <c r="E140" s="266">
        <v>17.737500000000001</v>
      </c>
      <c r="F140" s="266">
        <v>22.3</v>
      </c>
      <c r="G140" s="266">
        <v>23.3</v>
      </c>
      <c r="H140" s="266">
        <v>20.5</v>
      </c>
      <c r="I140" s="266">
        <v>20.399999999999999</v>
      </c>
      <c r="J140" s="266">
        <v>13</v>
      </c>
      <c r="K140" s="266">
        <v>16.8</v>
      </c>
      <c r="L140" s="286">
        <v>6.4</v>
      </c>
      <c r="M140" s="266">
        <v>19.2</v>
      </c>
      <c r="N140" s="266">
        <v>19.899999999999999</v>
      </c>
      <c r="O140" s="286" t="s">
        <v>14</v>
      </c>
      <c r="P140" s="113">
        <v>15.8</v>
      </c>
      <c r="Q140" s="171"/>
    </row>
    <row r="141" spans="1:18" ht="15">
      <c r="A141" s="228" t="s">
        <v>200</v>
      </c>
      <c r="B141" s="224"/>
      <c r="C141" s="225"/>
      <c r="D141" s="182">
        <v>19.509090909090908</v>
      </c>
      <c r="E141" s="266">
        <v>18.462500000000002</v>
      </c>
      <c r="F141" s="266">
        <v>24.1</v>
      </c>
      <c r="G141" s="266">
        <v>17.600000000000001</v>
      </c>
      <c r="H141" s="266">
        <v>24</v>
      </c>
      <c r="I141" s="266">
        <v>23.1</v>
      </c>
      <c r="J141" s="266">
        <v>16.100000000000001</v>
      </c>
      <c r="K141" s="266">
        <v>21.9</v>
      </c>
      <c r="L141" s="286">
        <v>8.5</v>
      </c>
      <c r="M141" s="266">
        <v>12.4</v>
      </c>
      <c r="N141" s="286">
        <v>26.1</v>
      </c>
      <c r="O141" s="266">
        <v>20.2</v>
      </c>
      <c r="P141" s="113">
        <v>20.6</v>
      </c>
      <c r="Q141" s="171"/>
    </row>
    <row r="142" spans="1:18" ht="24.95" customHeight="1">
      <c r="A142" s="229" t="s">
        <v>201</v>
      </c>
      <c r="B142" s="224"/>
      <c r="C142" s="225"/>
      <c r="D142" s="182">
        <v>33.209999999999994</v>
      </c>
      <c r="E142" s="266">
        <v>27.75</v>
      </c>
      <c r="F142" s="266">
        <v>43.3</v>
      </c>
      <c r="G142" s="266">
        <v>13.7</v>
      </c>
      <c r="H142" s="286">
        <v>57.7</v>
      </c>
      <c r="I142" s="266">
        <v>11.1</v>
      </c>
      <c r="J142" s="266">
        <v>16.3</v>
      </c>
      <c r="K142" s="266">
        <v>37.9</v>
      </c>
      <c r="L142" s="266">
        <v>16.600000000000001</v>
      </c>
      <c r="M142" s="266">
        <v>25.4</v>
      </c>
      <c r="N142" s="266">
        <v>48.2</v>
      </c>
      <c r="O142" s="286" t="s">
        <v>14</v>
      </c>
      <c r="P142" s="258">
        <v>61.9</v>
      </c>
      <c r="Q142" s="171"/>
    </row>
    <row r="143" spans="1:18" ht="24.95" customHeight="1">
      <c r="A143" s="229" t="s">
        <v>202</v>
      </c>
      <c r="B143" s="224"/>
      <c r="C143" s="225"/>
      <c r="D143" s="182">
        <v>35.239999999999995</v>
      </c>
      <c r="E143" s="266">
        <v>31.474999999999998</v>
      </c>
      <c r="F143" s="266">
        <v>42</v>
      </c>
      <c r="G143" s="266">
        <v>32.299999999999997</v>
      </c>
      <c r="H143" s="286">
        <v>49.7</v>
      </c>
      <c r="I143" s="266">
        <v>29.6</v>
      </c>
      <c r="J143" s="266">
        <v>29.9</v>
      </c>
      <c r="K143" s="266">
        <v>30</v>
      </c>
      <c r="L143" s="286">
        <v>11.1</v>
      </c>
      <c r="M143" s="266">
        <v>27.2</v>
      </c>
      <c r="N143" s="266">
        <v>39.1</v>
      </c>
      <c r="O143" s="286" t="s">
        <v>14</v>
      </c>
      <c r="P143" s="258">
        <v>61.5</v>
      </c>
      <c r="Q143" s="171"/>
    </row>
    <row r="144" spans="1:18" ht="24.75">
      <c r="A144" s="230" t="s">
        <v>203</v>
      </c>
      <c r="B144" s="224"/>
      <c r="C144" s="225"/>
      <c r="D144" s="182">
        <v>37.890909090909084</v>
      </c>
      <c r="E144" s="305">
        <v>34.774999999999999</v>
      </c>
      <c r="F144" s="286">
        <v>0</v>
      </c>
      <c r="G144" s="286">
        <v>0</v>
      </c>
      <c r="H144" s="266">
        <v>48.9</v>
      </c>
      <c r="I144" s="266">
        <v>50.5</v>
      </c>
      <c r="J144" s="266">
        <v>43.6</v>
      </c>
      <c r="K144" s="266">
        <v>35.1</v>
      </c>
      <c r="L144" s="266">
        <v>48.4</v>
      </c>
      <c r="M144" s="266">
        <v>51.7</v>
      </c>
      <c r="N144" s="266">
        <v>44.9</v>
      </c>
      <c r="O144" s="266">
        <v>49.3</v>
      </c>
      <c r="P144" s="113">
        <v>44.4</v>
      </c>
      <c r="Q144" s="171"/>
    </row>
    <row r="145" spans="1:123" ht="36.75">
      <c r="A145" s="230" t="s">
        <v>204</v>
      </c>
      <c r="B145" s="224"/>
      <c r="C145" s="225"/>
      <c r="D145" s="182">
        <v>52.4</v>
      </c>
      <c r="E145" s="162">
        <v>53.674999999999997</v>
      </c>
      <c r="F145" s="286">
        <v>0</v>
      </c>
      <c r="G145" s="286">
        <v>0</v>
      </c>
      <c r="H145" s="266">
        <v>91.7</v>
      </c>
      <c r="I145" s="266">
        <v>88.3</v>
      </c>
      <c r="J145" s="266">
        <v>49</v>
      </c>
      <c r="K145" s="266">
        <v>35.1</v>
      </c>
      <c r="L145" s="266">
        <v>70.2</v>
      </c>
      <c r="M145" s="266">
        <v>95.1</v>
      </c>
      <c r="N145" s="266">
        <v>94.6</v>
      </c>
      <c r="O145" s="266" t="s">
        <v>14</v>
      </c>
      <c r="P145" s="258">
        <v>0</v>
      </c>
      <c r="Q145" s="171"/>
    </row>
    <row r="146" spans="1:123" ht="37.5" thickBot="1">
      <c r="A146" s="231" t="s">
        <v>205</v>
      </c>
      <c r="B146" s="232"/>
      <c r="C146" s="233"/>
      <c r="D146" s="234">
        <v>15.26</v>
      </c>
      <c r="E146" s="234">
        <v>14.25</v>
      </c>
      <c r="F146" s="263">
        <v>0</v>
      </c>
      <c r="G146" s="263">
        <v>0</v>
      </c>
      <c r="H146" s="168">
        <v>29.5</v>
      </c>
      <c r="I146" s="168">
        <v>41.3</v>
      </c>
      <c r="J146" s="168">
        <v>15</v>
      </c>
      <c r="K146" s="168">
        <v>0</v>
      </c>
      <c r="L146" s="168">
        <v>6.9</v>
      </c>
      <c r="M146" s="168">
        <v>21.3</v>
      </c>
      <c r="N146" s="263">
        <v>38.6</v>
      </c>
      <c r="O146" s="168" t="s">
        <v>14</v>
      </c>
      <c r="P146" s="263">
        <v>0</v>
      </c>
      <c r="Q146" s="171"/>
    </row>
    <row r="147" spans="1:123" ht="13.5" thickTop="1">
      <c r="A147" s="221" t="s">
        <v>225</v>
      </c>
      <c r="B147" s="155"/>
      <c r="C147" s="155"/>
      <c r="D147" s="304"/>
      <c r="E147" s="304"/>
      <c r="F147" s="223"/>
      <c r="G147" s="223"/>
      <c r="H147" s="304"/>
      <c r="I147" s="223"/>
      <c r="J147" s="223"/>
      <c r="K147" s="223"/>
      <c r="L147" s="223"/>
      <c r="M147" s="223"/>
      <c r="N147" s="223"/>
      <c r="O147" s="274"/>
      <c r="P147" s="223"/>
      <c r="Q147" s="127"/>
    </row>
    <row r="148" spans="1:123" ht="38.25">
      <c r="A148" s="235" t="s">
        <v>206</v>
      </c>
      <c r="B148" s="279" t="s">
        <v>207</v>
      </c>
      <c r="C148" s="236"/>
      <c r="D148" s="237">
        <v>83.013082176714889</v>
      </c>
      <c r="E148" s="237">
        <v>84.616136168337022</v>
      </c>
      <c r="F148" s="276">
        <v>88.9</v>
      </c>
      <c r="G148" s="276">
        <v>82.072720000000004</v>
      </c>
      <c r="H148" s="306">
        <v>87.69</v>
      </c>
      <c r="I148" s="276">
        <v>87.2</v>
      </c>
      <c r="J148" s="276">
        <v>85.665400000000005</v>
      </c>
      <c r="K148" s="275">
        <v>75.780510879848634</v>
      </c>
      <c r="L148" s="276">
        <v>81.02045846684743</v>
      </c>
      <c r="M148" s="276">
        <v>88.6</v>
      </c>
      <c r="N148" s="276">
        <v>83.066933066933075</v>
      </c>
      <c r="O148" s="275">
        <v>75.647881530234471</v>
      </c>
      <c r="P148" s="307">
        <v>77.5</v>
      </c>
      <c r="Q148" s="171"/>
    </row>
    <row r="149" spans="1:123" ht="38.25">
      <c r="A149" s="235" t="s">
        <v>208</v>
      </c>
      <c r="B149" s="279" t="s">
        <v>209</v>
      </c>
      <c r="C149" s="236"/>
      <c r="D149" s="237">
        <v>69.8</v>
      </c>
      <c r="E149" s="237">
        <v>67.599999999999994</v>
      </c>
      <c r="F149" s="276">
        <v>72.3</v>
      </c>
      <c r="G149" s="285">
        <v>49.2</v>
      </c>
      <c r="H149" s="264" t="s">
        <v>14</v>
      </c>
      <c r="I149" s="276">
        <v>74.7</v>
      </c>
      <c r="J149" s="276">
        <v>69.438999999999993</v>
      </c>
      <c r="K149" s="275">
        <v>63.292336802270576</v>
      </c>
      <c r="L149" s="285" t="s">
        <v>14</v>
      </c>
      <c r="M149" s="276">
        <v>76.599999999999994</v>
      </c>
      <c r="N149" s="276">
        <v>76.360459311033452</v>
      </c>
      <c r="O149" s="285" t="s">
        <v>14</v>
      </c>
      <c r="P149" s="237">
        <v>76.2</v>
      </c>
      <c r="Q149" s="171"/>
    </row>
    <row r="150" spans="1:123" ht="25.5">
      <c r="A150" s="235" t="s">
        <v>210</v>
      </c>
      <c r="B150" s="236" t="s">
        <v>209</v>
      </c>
      <c r="C150" s="236"/>
      <c r="D150" s="237">
        <v>71.988290055024336</v>
      </c>
      <c r="E150" s="237">
        <v>70.599329970845474</v>
      </c>
      <c r="F150" s="276">
        <v>83.7</v>
      </c>
      <c r="G150" s="275">
        <v>55.104019999999998</v>
      </c>
      <c r="H150" s="306">
        <v>81.48</v>
      </c>
      <c r="I150" s="275">
        <v>61.5</v>
      </c>
      <c r="J150" s="276">
        <v>74.086799999999997</v>
      </c>
      <c r="K150" s="275">
        <v>61.224489795918366</v>
      </c>
      <c r="L150" s="285" t="s">
        <v>14</v>
      </c>
      <c r="M150" s="276">
        <v>77.099999999999994</v>
      </c>
      <c r="N150" s="276">
        <v>75.699300699300693</v>
      </c>
      <c r="O150" s="285" t="s">
        <v>14</v>
      </c>
      <c r="P150" s="237">
        <v>78</v>
      </c>
      <c r="Q150" s="171"/>
    </row>
    <row r="151" spans="1:123" ht="25.5">
      <c r="A151" s="235" t="s">
        <v>211</v>
      </c>
      <c r="B151" s="236" t="s">
        <v>209</v>
      </c>
      <c r="C151" s="236"/>
      <c r="D151" s="238">
        <v>63.142225875951155</v>
      </c>
      <c r="E151" s="238">
        <v>60.319714381447945</v>
      </c>
      <c r="F151" s="276">
        <v>68.7</v>
      </c>
      <c r="G151" s="275">
        <v>48.33755</v>
      </c>
      <c r="H151" s="264" t="s">
        <v>14</v>
      </c>
      <c r="I151" s="275">
        <v>57.7</v>
      </c>
      <c r="J151" s="276">
        <v>66.112200000000001</v>
      </c>
      <c r="K151" s="275">
        <v>47.168536288687662</v>
      </c>
      <c r="L151" s="285" t="s">
        <v>14</v>
      </c>
      <c r="M151" s="276">
        <v>73.900000000000006</v>
      </c>
      <c r="N151" s="276">
        <v>70.319520718921609</v>
      </c>
      <c r="O151" s="285" t="s">
        <v>14</v>
      </c>
      <c r="P151" s="237">
        <v>72.900000000000006</v>
      </c>
      <c r="Q151" s="171"/>
    </row>
    <row r="152" spans="1:123" ht="38.25">
      <c r="A152" s="235" t="s">
        <v>212</v>
      </c>
      <c r="B152" s="279" t="s">
        <v>213</v>
      </c>
      <c r="C152" s="236"/>
      <c r="D152" s="238">
        <v>66.408431647472398</v>
      </c>
      <c r="E152" s="238">
        <v>68.270105358079164</v>
      </c>
      <c r="F152" s="276">
        <v>86.9</v>
      </c>
      <c r="G152" s="275">
        <v>56.633989999999997</v>
      </c>
      <c r="H152" s="306">
        <v>75.900000000000006</v>
      </c>
      <c r="I152" s="275">
        <v>69.3</v>
      </c>
      <c r="J152" s="276">
        <v>75.936099999999996</v>
      </c>
      <c r="K152" s="275">
        <v>49.449769258075968</v>
      </c>
      <c r="L152" s="275">
        <v>63.540983606557376</v>
      </c>
      <c r="M152" s="275">
        <v>68.5</v>
      </c>
      <c r="N152" s="276">
        <v>76.372663551401871</v>
      </c>
      <c r="O152" s="275">
        <v>52.559241706161139</v>
      </c>
      <c r="P152" s="307">
        <v>55.4</v>
      </c>
      <c r="Q152" s="171"/>
    </row>
    <row r="153" spans="1:123" ht="25.5">
      <c r="A153" s="235" t="s">
        <v>214</v>
      </c>
      <c r="B153" s="279" t="s">
        <v>215</v>
      </c>
      <c r="C153" s="236"/>
      <c r="D153" s="238">
        <v>66.900000000000006</v>
      </c>
      <c r="E153" s="238">
        <v>69.597753864699527</v>
      </c>
      <c r="F153" s="276">
        <v>92.7</v>
      </c>
      <c r="G153" s="275">
        <v>25.469169999999998</v>
      </c>
      <c r="H153" s="276">
        <v>90.18</v>
      </c>
      <c r="I153" s="276">
        <v>81.7</v>
      </c>
      <c r="J153" s="276">
        <v>74.6875</v>
      </c>
      <c r="K153" s="275">
        <v>46.347607052896727</v>
      </c>
      <c r="L153" s="285" t="s">
        <v>14</v>
      </c>
      <c r="M153" s="276">
        <v>76.099999999999994</v>
      </c>
      <c r="N153" s="276">
        <v>78.099999999999994</v>
      </c>
      <c r="O153" s="285">
        <v>10.32258064516129</v>
      </c>
      <c r="P153" s="237">
        <v>93.8</v>
      </c>
      <c r="Q153" s="171"/>
    </row>
    <row r="154" spans="1:123" ht="38.25">
      <c r="A154" s="235" t="s">
        <v>216</v>
      </c>
      <c r="B154" s="279" t="s">
        <v>217</v>
      </c>
      <c r="C154" s="236"/>
      <c r="D154" s="237">
        <v>82.770367234720496</v>
      </c>
      <c r="E154" s="237">
        <v>83.838948530403854</v>
      </c>
      <c r="F154" s="276">
        <v>93.8</v>
      </c>
      <c r="G154" s="275">
        <v>68.983490000000003</v>
      </c>
      <c r="H154" s="276">
        <v>89.15</v>
      </c>
      <c r="I154" s="276">
        <v>97.2</v>
      </c>
      <c r="J154" s="275">
        <v>76.282799999999995</v>
      </c>
      <c r="K154" s="275">
        <v>65.156349712827051</v>
      </c>
      <c r="L154" s="285" t="s">
        <v>14</v>
      </c>
      <c r="M154" s="276">
        <v>96.3</v>
      </c>
      <c r="N154" s="276">
        <v>91.637220259128384</v>
      </c>
      <c r="O154" s="275">
        <v>53.093812375249506</v>
      </c>
      <c r="P154" s="237">
        <v>96.1</v>
      </c>
      <c r="Q154" s="171"/>
    </row>
    <row r="155" spans="1:123" ht="38.25">
      <c r="A155" s="235" t="s">
        <v>218</v>
      </c>
      <c r="B155" s="279" t="s">
        <v>217</v>
      </c>
      <c r="C155" s="236"/>
      <c r="D155" s="238">
        <v>65.530703372862419</v>
      </c>
      <c r="E155" s="238">
        <v>61.765088967089071</v>
      </c>
      <c r="F155" s="276">
        <v>93.8</v>
      </c>
      <c r="G155" s="275">
        <v>67.419640000000001</v>
      </c>
      <c r="H155" s="276">
        <v>92.26</v>
      </c>
      <c r="I155" s="285">
        <v>0</v>
      </c>
      <c r="J155" s="275">
        <v>77.194999999999993</v>
      </c>
      <c r="K155" s="285">
        <v>9.3809827696234844</v>
      </c>
      <c r="L155" s="285" t="s">
        <v>14</v>
      </c>
      <c r="M155" s="276">
        <v>92.3</v>
      </c>
      <c r="N155" s="276">
        <v>81.743227326266194</v>
      </c>
      <c r="O155" s="275">
        <v>45.908183632734527</v>
      </c>
      <c r="P155" s="237">
        <v>95.3</v>
      </c>
      <c r="Q155" s="171"/>
    </row>
    <row r="156" spans="1:123" ht="38.25">
      <c r="A156" s="235" t="s">
        <v>219</v>
      </c>
      <c r="B156" s="239"/>
      <c r="C156" s="239"/>
      <c r="D156" s="308">
        <v>2.2000000000000002</v>
      </c>
      <c r="E156" s="237">
        <v>2.1</v>
      </c>
      <c r="F156" s="309">
        <v>0</v>
      </c>
      <c r="G156" s="309">
        <v>0</v>
      </c>
      <c r="H156" s="309">
        <v>0</v>
      </c>
      <c r="I156" s="309">
        <v>0</v>
      </c>
      <c r="J156" s="309">
        <v>0</v>
      </c>
      <c r="K156" s="284">
        <v>7.1428571428571388</v>
      </c>
      <c r="L156" s="284">
        <v>10</v>
      </c>
      <c r="M156" s="237">
        <v>0</v>
      </c>
      <c r="N156" s="237">
        <v>0</v>
      </c>
      <c r="O156" s="277">
        <v>7.1428571428571388</v>
      </c>
      <c r="P156" s="237">
        <v>0</v>
      </c>
    </row>
    <row r="157" spans="1:123" s="243" customFormat="1" ht="26.25" thickBot="1">
      <c r="A157" s="240" t="s">
        <v>220</v>
      </c>
      <c r="B157" s="241"/>
      <c r="C157" s="241"/>
      <c r="D157" s="310">
        <v>0</v>
      </c>
      <c r="E157" s="278">
        <v>0</v>
      </c>
      <c r="F157" s="278">
        <v>0</v>
      </c>
      <c r="G157" s="278">
        <v>0</v>
      </c>
      <c r="H157" s="278">
        <v>0</v>
      </c>
      <c r="I157" s="278">
        <v>0</v>
      </c>
      <c r="J157" s="278">
        <v>0</v>
      </c>
      <c r="K157" s="278">
        <v>0</v>
      </c>
      <c r="L157" s="278">
        <v>0</v>
      </c>
      <c r="M157" s="311">
        <v>0</v>
      </c>
      <c r="N157" s="311">
        <v>0</v>
      </c>
      <c r="O157" s="311">
        <v>0</v>
      </c>
      <c r="P157" s="311">
        <v>0</v>
      </c>
      <c r="Q157" s="242"/>
      <c r="R157" s="242"/>
      <c r="S157" s="242"/>
      <c r="T157" s="242"/>
      <c r="U157" s="242"/>
      <c r="V157" s="242"/>
      <c r="W157" s="242"/>
      <c r="X157" s="242"/>
      <c r="Y157" s="242"/>
      <c r="Z157" s="242"/>
      <c r="AA157" s="242"/>
      <c r="AB157" s="242"/>
      <c r="AC157" s="242"/>
      <c r="AD157" s="242"/>
      <c r="AE157" s="242"/>
      <c r="AF157" s="242"/>
      <c r="AG157" s="242"/>
      <c r="AH157" s="242"/>
      <c r="AI157" s="242"/>
      <c r="AJ157" s="242"/>
      <c r="AK157" s="242"/>
      <c r="AL157" s="242"/>
      <c r="AM157" s="242"/>
      <c r="AN157" s="242"/>
      <c r="AO157" s="242"/>
      <c r="AP157" s="242"/>
      <c r="AQ157" s="242"/>
      <c r="AR157" s="242"/>
      <c r="AS157" s="242"/>
      <c r="AT157" s="242"/>
      <c r="AU157" s="242"/>
      <c r="AV157" s="242"/>
      <c r="AW157" s="242"/>
      <c r="AX157" s="242"/>
      <c r="AY157" s="242"/>
      <c r="AZ157" s="242"/>
      <c r="BA157" s="242"/>
      <c r="BB157" s="242"/>
      <c r="BC157" s="242"/>
      <c r="BD157" s="242"/>
      <c r="BE157" s="242"/>
      <c r="BF157" s="242"/>
      <c r="BG157" s="242"/>
      <c r="BH157" s="242"/>
      <c r="BI157" s="242"/>
      <c r="BJ157" s="242"/>
      <c r="BK157" s="242"/>
      <c r="BL157" s="242"/>
      <c r="BM157" s="242"/>
      <c r="BN157" s="242"/>
      <c r="BO157" s="242"/>
      <c r="BP157" s="242"/>
      <c r="BQ157" s="242"/>
      <c r="BR157" s="242"/>
      <c r="BS157" s="242"/>
      <c r="BT157" s="242"/>
      <c r="BU157" s="242"/>
      <c r="BV157" s="242"/>
      <c r="BW157" s="242"/>
      <c r="BX157" s="242"/>
      <c r="BY157" s="242"/>
      <c r="BZ157" s="242"/>
      <c r="CA157" s="242"/>
      <c r="CB157" s="242"/>
      <c r="CC157" s="242"/>
      <c r="CD157" s="242"/>
      <c r="CE157" s="242"/>
      <c r="CF157" s="242"/>
      <c r="CG157" s="242"/>
      <c r="CH157" s="242"/>
      <c r="CI157" s="242"/>
      <c r="CJ157" s="242"/>
      <c r="CK157" s="242"/>
      <c r="CL157" s="242"/>
      <c r="CM157" s="242"/>
      <c r="CN157" s="242"/>
      <c r="CO157" s="242"/>
      <c r="CP157" s="242"/>
      <c r="CQ157" s="242"/>
      <c r="CR157" s="242"/>
      <c r="CS157" s="242"/>
      <c r="CT157" s="242"/>
      <c r="CU157" s="242"/>
      <c r="CV157" s="242"/>
      <c r="CW157" s="242"/>
      <c r="CX157" s="242"/>
      <c r="CY157" s="242"/>
      <c r="CZ157" s="242"/>
      <c r="DA157" s="242"/>
      <c r="DB157" s="242"/>
      <c r="DC157" s="242"/>
      <c r="DD157" s="242"/>
      <c r="DE157" s="242"/>
      <c r="DF157" s="242"/>
      <c r="DG157" s="242"/>
      <c r="DH157" s="242"/>
      <c r="DI157" s="242"/>
      <c r="DJ157" s="242"/>
      <c r="DK157" s="242"/>
      <c r="DL157" s="242"/>
      <c r="DM157" s="242"/>
      <c r="DN157" s="242"/>
      <c r="DO157" s="242"/>
      <c r="DP157" s="242"/>
      <c r="DQ157" s="242"/>
      <c r="DR157" s="242"/>
      <c r="DS157" s="242"/>
    </row>
    <row r="158" spans="1:123" s="246" customFormat="1" hidden="1">
      <c r="A158" s="244" t="s">
        <v>221</v>
      </c>
      <c r="B158" s="245"/>
      <c r="C158" s="245"/>
      <c r="D158" s="245"/>
      <c r="E158" s="245"/>
      <c r="F158" s="245"/>
      <c r="G158" s="154"/>
      <c r="H158" s="154"/>
      <c r="I158" s="154"/>
      <c r="J158" s="154"/>
      <c r="K158" s="154"/>
      <c r="L158" s="154"/>
      <c r="M158" s="154"/>
      <c r="N158" s="154"/>
      <c r="O158" s="154"/>
      <c r="P158" s="154"/>
      <c r="Q158" s="245"/>
      <c r="R158" s="245"/>
      <c r="S158" s="245"/>
      <c r="T158" s="245"/>
      <c r="U158" s="245"/>
      <c r="V158" s="245"/>
      <c r="W158" s="245"/>
      <c r="X158" s="245"/>
      <c r="Y158" s="245"/>
      <c r="Z158" s="245"/>
      <c r="AA158" s="245"/>
      <c r="AB158" s="245"/>
      <c r="AC158" s="245"/>
      <c r="AD158" s="245"/>
      <c r="AE158" s="245"/>
      <c r="AF158" s="245"/>
      <c r="AG158" s="245"/>
      <c r="AH158" s="245"/>
      <c r="AI158" s="245"/>
      <c r="AJ158" s="245"/>
      <c r="AK158" s="245"/>
      <c r="AL158" s="245"/>
      <c r="AM158" s="245"/>
      <c r="AN158" s="245"/>
      <c r="AO158" s="245"/>
      <c r="AP158" s="245"/>
      <c r="AQ158" s="245"/>
      <c r="AR158" s="245"/>
      <c r="AS158" s="245"/>
      <c r="AT158" s="245"/>
      <c r="AU158" s="245"/>
      <c r="AV158" s="245"/>
      <c r="AW158" s="245"/>
      <c r="AX158" s="245"/>
      <c r="AY158" s="245"/>
      <c r="AZ158" s="245"/>
      <c r="BA158" s="245"/>
      <c r="BB158" s="245"/>
      <c r="BC158" s="245"/>
      <c r="BD158" s="245"/>
      <c r="BE158" s="245"/>
      <c r="BF158" s="245"/>
      <c r="BG158" s="245"/>
      <c r="BH158" s="245"/>
      <c r="BI158" s="245"/>
      <c r="BJ158" s="245"/>
      <c r="BK158" s="245"/>
      <c r="BL158" s="245"/>
      <c r="BM158" s="245"/>
      <c r="BN158" s="245"/>
      <c r="BO158" s="245"/>
      <c r="BP158" s="245"/>
      <c r="BQ158" s="245"/>
      <c r="BR158" s="245"/>
      <c r="BS158" s="245"/>
      <c r="BT158" s="245"/>
      <c r="BU158" s="245"/>
      <c r="BV158" s="245"/>
      <c r="BW158" s="245"/>
      <c r="BX158" s="245"/>
      <c r="BY158" s="245"/>
      <c r="BZ158" s="245"/>
      <c r="CA158" s="245"/>
      <c r="CB158" s="245"/>
      <c r="CC158" s="245"/>
      <c r="CD158" s="245"/>
      <c r="CE158" s="245"/>
      <c r="CF158" s="245"/>
      <c r="CG158" s="245"/>
      <c r="CH158" s="245"/>
      <c r="CI158" s="245"/>
      <c r="CJ158" s="245"/>
      <c r="CK158" s="245"/>
      <c r="CL158" s="245"/>
      <c r="CM158" s="245"/>
      <c r="CN158" s="245"/>
      <c r="CO158" s="245"/>
      <c r="CP158" s="245"/>
      <c r="CQ158" s="245"/>
      <c r="CR158" s="245"/>
      <c r="CS158" s="245"/>
      <c r="CT158" s="245"/>
      <c r="CU158" s="245"/>
      <c r="CV158" s="245"/>
      <c r="CW158" s="245"/>
      <c r="CX158" s="245"/>
      <c r="CY158" s="245"/>
      <c r="CZ158" s="245"/>
      <c r="DA158" s="245"/>
      <c r="DB158" s="245"/>
      <c r="DC158" s="245"/>
      <c r="DD158" s="245"/>
      <c r="DE158" s="245"/>
      <c r="DF158" s="245"/>
      <c r="DG158" s="245"/>
      <c r="DH158" s="245"/>
      <c r="DI158" s="245"/>
      <c r="DJ158" s="245"/>
      <c r="DK158" s="245"/>
      <c r="DL158" s="245"/>
      <c r="DM158" s="245"/>
      <c r="DN158" s="245"/>
      <c r="DO158" s="245"/>
      <c r="DP158" s="245"/>
      <c r="DQ158" s="245"/>
      <c r="DR158" s="245"/>
      <c r="DS158" s="245"/>
    </row>
    <row r="159" spans="1:123" hidden="1">
      <c r="A159" s="185" t="s">
        <v>163</v>
      </c>
      <c r="B159" s="185"/>
      <c r="C159" s="192">
        <v>0.95</v>
      </c>
      <c r="D159" s="16"/>
      <c r="E159" s="16"/>
      <c r="F159" s="112"/>
      <c r="G159" s="113"/>
      <c r="H159" s="113"/>
      <c r="I159" s="112"/>
      <c r="J159" s="116"/>
      <c r="K159" s="112"/>
      <c r="L159" s="112"/>
      <c r="M159" s="112"/>
      <c r="N159" s="109"/>
      <c r="O159" s="16"/>
      <c r="P159" s="16"/>
    </row>
    <row r="160" spans="1:123" hidden="1">
      <c r="A160" s="185" t="s">
        <v>171</v>
      </c>
      <c r="B160" s="185"/>
      <c r="C160" s="192">
        <v>0.95</v>
      </c>
      <c r="D160" s="16"/>
      <c r="E160" s="16"/>
      <c r="F160" s="16"/>
      <c r="G160" s="16"/>
      <c r="H160" s="16"/>
      <c r="I160" s="16"/>
      <c r="J160" s="16"/>
      <c r="K160" s="16"/>
      <c r="L160" s="16"/>
      <c r="M160" s="16"/>
      <c r="N160" s="16"/>
      <c r="O160" s="16"/>
      <c r="P160" s="16"/>
    </row>
    <row r="161" spans="1:123" hidden="1">
      <c r="A161" s="185" t="s">
        <v>172</v>
      </c>
      <c r="B161" s="185"/>
      <c r="C161" s="192">
        <v>0.95</v>
      </c>
      <c r="D161" s="16"/>
      <c r="E161" s="16"/>
      <c r="F161" s="16"/>
      <c r="G161" s="16"/>
      <c r="H161" s="16"/>
      <c r="I161" s="16"/>
      <c r="J161" s="16"/>
      <c r="K161" s="16"/>
      <c r="L161" s="16"/>
      <c r="M161" s="16"/>
      <c r="N161" s="16"/>
      <c r="O161" s="16"/>
      <c r="P161" s="16"/>
    </row>
    <row r="162" spans="1:123" hidden="1">
      <c r="A162" s="185" t="s">
        <v>173</v>
      </c>
      <c r="B162" s="185"/>
      <c r="C162" s="192">
        <v>0.95</v>
      </c>
      <c r="D162" s="16"/>
      <c r="E162" s="16"/>
      <c r="F162" s="16"/>
      <c r="G162" s="16"/>
      <c r="H162" s="16"/>
      <c r="I162" s="16"/>
      <c r="J162" s="16"/>
      <c r="K162" s="16"/>
      <c r="L162" s="16"/>
      <c r="M162" s="16"/>
      <c r="N162" s="16"/>
      <c r="O162" s="16"/>
      <c r="P162" s="16"/>
    </row>
    <row r="163" spans="1:123" hidden="1">
      <c r="A163" s="185" t="s">
        <v>174</v>
      </c>
      <c r="B163" s="185"/>
      <c r="C163" s="192">
        <v>0.95</v>
      </c>
      <c r="D163" s="16"/>
      <c r="E163" s="16"/>
      <c r="F163" s="16"/>
      <c r="G163" s="16"/>
      <c r="H163" s="16"/>
      <c r="I163" s="16"/>
      <c r="J163" s="16"/>
      <c r="K163" s="16"/>
      <c r="L163" s="16"/>
      <c r="M163" s="16"/>
      <c r="N163" s="16"/>
      <c r="O163" s="16"/>
      <c r="P163" s="16"/>
    </row>
    <row r="164" spans="1:123" hidden="1">
      <c r="A164" s="185" t="s">
        <v>165</v>
      </c>
      <c r="B164" s="185"/>
      <c r="C164" s="192">
        <v>0.95</v>
      </c>
      <c r="D164" s="16"/>
      <c r="E164" s="16"/>
      <c r="F164" s="16"/>
      <c r="G164" s="16"/>
      <c r="H164" s="16"/>
      <c r="I164" s="16"/>
      <c r="J164" s="16"/>
      <c r="K164" s="16"/>
      <c r="L164" s="16"/>
      <c r="M164" s="16"/>
      <c r="N164" s="16"/>
      <c r="O164" s="16"/>
      <c r="P164" s="16"/>
    </row>
    <row r="165" spans="1:123" hidden="1">
      <c r="A165" s="185" t="s">
        <v>166</v>
      </c>
      <c r="B165" s="185"/>
      <c r="C165" s="192">
        <v>0.95</v>
      </c>
      <c r="D165" s="16"/>
      <c r="E165" s="16"/>
      <c r="F165" s="113"/>
      <c r="G165" s="113"/>
      <c r="H165" s="113"/>
      <c r="I165" s="113"/>
      <c r="J165" s="116"/>
      <c r="K165" s="113"/>
      <c r="L165" s="113"/>
      <c r="M165" s="113"/>
      <c r="N165" s="109"/>
      <c r="O165" s="16"/>
      <c r="P165" s="16"/>
    </row>
    <row r="166" spans="1:123" hidden="1">
      <c r="A166" s="185" t="s">
        <v>167</v>
      </c>
      <c r="B166" s="185"/>
      <c r="C166" s="192">
        <v>0.95</v>
      </c>
      <c r="D166" s="16"/>
      <c r="E166" s="16"/>
      <c r="F166" s="113"/>
      <c r="G166" s="113"/>
      <c r="H166" s="113"/>
      <c r="I166" s="113"/>
      <c r="J166" s="116"/>
      <c r="K166" s="113"/>
      <c r="L166" s="113"/>
      <c r="M166" s="113"/>
      <c r="N166" s="109"/>
      <c r="O166" s="16"/>
      <c r="P166" s="16"/>
    </row>
    <row r="167" spans="1:123" hidden="1">
      <c r="A167" s="185" t="s">
        <v>168</v>
      </c>
      <c r="B167" s="185"/>
      <c r="C167" s="192">
        <v>0.95</v>
      </c>
      <c r="D167" s="16"/>
      <c r="E167" s="16"/>
      <c r="F167" s="112"/>
      <c r="G167" s="184"/>
      <c r="H167" s="113"/>
      <c r="I167" s="112"/>
      <c r="J167" s="116"/>
      <c r="K167" s="112"/>
      <c r="L167" s="113"/>
      <c r="M167" s="113"/>
      <c r="N167" s="109"/>
      <c r="O167" s="16"/>
      <c r="P167" s="16"/>
    </row>
    <row r="168" spans="1:123" hidden="1">
      <c r="A168" s="185" t="s">
        <v>66</v>
      </c>
      <c r="B168" s="185"/>
      <c r="C168" s="192">
        <v>0.95</v>
      </c>
      <c r="D168" s="16"/>
      <c r="E168" s="16"/>
      <c r="F168" s="113"/>
      <c r="G168" s="184"/>
      <c r="H168" s="113"/>
      <c r="I168" s="113"/>
      <c r="J168" s="116"/>
      <c r="K168" s="113"/>
      <c r="L168" s="113"/>
      <c r="M168" s="113"/>
      <c r="N168" s="109"/>
      <c r="O168" s="16"/>
      <c r="P168" s="16"/>
    </row>
    <row r="169" spans="1:123" hidden="1">
      <c r="A169" s="185" t="s">
        <v>179</v>
      </c>
      <c r="B169" s="185"/>
      <c r="C169" s="192">
        <v>0.95</v>
      </c>
      <c r="D169" s="16"/>
      <c r="E169" s="16"/>
      <c r="F169" s="113"/>
      <c r="G169" s="184"/>
      <c r="H169" s="113"/>
      <c r="I169" s="113"/>
      <c r="J169" s="116"/>
      <c r="K169" s="113"/>
      <c r="L169" s="113"/>
      <c r="M169" s="113"/>
      <c r="N169" s="109"/>
      <c r="O169" s="16"/>
      <c r="P169" s="16"/>
    </row>
    <row r="170" spans="1:123" ht="13.5" hidden="1" thickBot="1">
      <c r="A170" s="188" t="s">
        <v>180</v>
      </c>
      <c r="B170" s="188"/>
      <c r="C170" s="193">
        <v>0.95</v>
      </c>
      <c r="D170" s="177"/>
      <c r="E170" s="177"/>
      <c r="F170" s="113"/>
      <c r="G170" s="184"/>
      <c r="H170" s="113"/>
      <c r="I170" s="113"/>
      <c r="J170" s="116"/>
      <c r="K170" s="113"/>
      <c r="L170" s="113"/>
      <c r="M170" s="113"/>
      <c r="N170" s="109"/>
      <c r="O170" s="177"/>
      <c r="P170" s="177"/>
    </row>
    <row r="171" spans="1:123" hidden="1">
      <c r="A171" s="244" t="s">
        <v>222</v>
      </c>
      <c r="G171" s="227"/>
      <c r="H171" s="227"/>
      <c r="I171" s="227"/>
      <c r="J171" s="227"/>
      <c r="K171" s="227"/>
      <c r="L171" s="227"/>
      <c r="M171" s="227"/>
      <c r="N171" s="227"/>
      <c r="O171" s="227"/>
      <c r="P171" s="227"/>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row>
    <row r="172" spans="1:123" hidden="1">
      <c r="A172" s="185" t="s">
        <v>163</v>
      </c>
      <c r="B172" s="185"/>
      <c r="C172" s="192">
        <v>0.95</v>
      </c>
      <c r="D172" s="16"/>
      <c r="E172" s="16"/>
      <c r="F172" s="112"/>
      <c r="G172" s="113"/>
      <c r="H172" s="113"/>
      <c r="I172" s="112"/>
      <c r="J172" s="116"/>
      <c r="K172" s="112"/>
      <c r="L172" s="113"/>
      <c r="M172" s="112"/>
      <c r="N172" s="109"/>
      <c r="O172" s="16"/>
      <c r="P172" s="16"/>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row>
    <row r="173" spans="1:123" hidden="1">
      <c r="A173" s="185" t="s">
        <v>171</v>
      </c>
      <c r="B173" s="185"/>
      <c r="C173" s="192">
        <v>0.95</v>
      </c>
      <c r="D173" s="16"/>
      <c r="E173" s="16"/>
      <c r="F173" s="16"/>
      <c r="G173" s="16"/>
      <c r="H173" s="16"/>
      <c r="I173" s="16"/>
      <c r="J173" s="16"/>
      <c r="K173" s="16"/>
      <c r="L173" s="16"/>
      <c r="M173" s="16"/>
      <c r="N173" s="16"/>
      <c r="O173" s="16"/>
      <c r="P173" s="16"/>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row>
    <row r="174" spans="1:123" hidden="1">
      <c r="A174" s="185" t="s">
        <v>172</v>
      </c>
      <c r="B174" s="185"/>
      <c r="C174" s="192">
        <v>0.95</v>
      </c>
      <c r="D174" s="16"/>
      <c r="E174" s="16"/>
      <c r="F174" s="16"/>
      <c r="G174" s="16"/>
      <c r="H174" s="16"/>
      <c r="I174" s="16"/>
      <c r="J174" s="16"/>
      <c r="K174" s="16"/>
      <c r="L174" s="16"/>
      <c r="M174" s="16"/>
      <c r="N174" s="16"/>
      <c r="O174" s="16"/>
      <c r="P174" s="16"/>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row>
    <row r="175" spans="1:123" hidden="1">
      <c r="A175" s="185" t="s">
        <v>173</v>
      </c>
      <c r="B175" s="185"/>
      <c r="C175" s="192">
        <v>0.95</v>
      </c>
      <c r="D175" s="16"/>
      <c r="E175" s="16"/>
      <c r="F175" s="16"/>
      <c r="G175" s="16"/>
      <c r="H175" s="16"/>
      <c r="I175" s="16"/>
      <c r="J175" s="16"/>
      <c r="K175" s="16"/>
      <c r="L175" s="16"/>
      <c r="M175" s="16"/>
      <c r="N175" s="16"/>
      <c r="O175" s="16"/>
      <c r="P175" s="16"/>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row>
    <row r="176" spans="1:123" hidden="1">
      <c r="A176" s="185" t="s">
        <v>174</v>
      </c>
      <c r="B176" s="185"/>
      <c r="C176" s="192">
        <v>0.95</v>
      </c>
      <c r="D176" s="16"/>
      <c r="E176" s="16"/>
      <c r="F176" s="16"/>
      <c r="G176" s="16"/>
      <c r="H176" s="16"/>
      <c r="I176" s="16"/>
      <c r="J176" s="16"/>
      <c r="K176" s="16"/>
      <c r="L176" s="16"/>
      <c r="M176" s="16"/>
      <c r="N176" s="16"/>
      <c r="O176" s="16"/>
      <c r="P176" s="1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row>
    <row r="177" spans="1:123" hidden="1">
      <c r="A177" s="185" t="s">
        <v>165</v>
      </c>
      <c r="B177" s="185"/>
      <c r="C177" s="192">
        <v>0.95</v>
      </c>
      <c r="D177" s="16"/>
      <c r="E177" s="16"/>
      <c r="F177" s="16"/>
      <c r="G177" s="16"/>
      <c r="H177" s="16"/>
      <c r="I177" s="16"/>
      <c r="J177" s="16"/>
      <c r="K177" s="16"/>
      <c r="L177" s="16"/>
      <c r="M177" s="16"/>
      <c r="N177" s="16"/>
      <c r="O177" s="16"/>
      <c r="P177" s="16"/>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row>
    <row r="178" spans="1:123" hidden="1">
      <c r="A178" s="185" t="s">
        <v>166</v>
      </c>
      <c r="B178" s="185"/>
      <c r="C178" s="192">
        <v>0.95</v>
      </c>
      <c r="D178" s="16"/>
      <c r="E178" s="16"/>
      <c r="F178" s="16"/>
      <c r="G178" s="16"/>
      <c r="H178" s="16"/>
      <c r="I178" s="16"/>
      <c r="J178" s="16"/>
      <c r="K178" s="16"/>
      <c r="L178" s="16"/>
      <c r="M178" s="16"/>
      <c r="N178" s="16"/>
      <c r="O178" s="16"/>
      <c r="P178" s="16"/>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row>
    <row r="179" spans="1:123" hidden="1">
      <c r="A179" s="185" t="s">
        <v>167</v>
      </c>
      <c r="B179" s="185"/>
      <c r="C179" s="192">
        <v>0.95</v>
      </c>
      <c r="D179" s="16"/>
      <c r="E179" s="16"/>
      <c r="F179" s="16"/>
      <c r="G179" s="16"/>
      <c r="H179" s="16"/>
      <c r="I179" s="16"/>
      <c r="J179" s="16"/>
      <c r="K179" s="16"/>
      <c r="L179" s="16"/>
      <c r="M179" s="16"/>
      <c r="N179" s="16"/>
      <c r="O179" s="16"/>
      <c r="P179" s="16"/>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row>
    <row r="180" spans="1:123" hidden="1">
      <c r="A180" s="185" t="s">
        <v>168</v>
      </c>
      <c r="B180" s="185"/>
      <c r="C180" s="192">
        <v>0.95</v>
      </c>
      <c r="D180" s="16"/>
      <c r="E180" s="16"/>
      <c r="F180" s="16"/>
      <c r="G180" s="16"/>
      <c r="H180" s="16"/>
      <c r="I180" s="16"/>
      <c r="J180" s="16"/>
      <c r="K180" s="16"/>
      <c r="L180" s="16"/>
      <c r="M180" s="16"/>
      <c r="N180" s="16"/>
      <c r="O180" s="16"/>
      <c r="P180" s="16"/>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row>
    <row r="181" spans="1:123" hidden="1">
      <c r="A181" s="185" t="s">
        <v>66</v>
      </c>
      <c r="B181" s="185"/>
      <c r="C181" s="192">
        <v>0.95</v>
      </c>
      <c r="D181" s="16"/>
      <c r="E181" s="16"/>
      <c r="F181" s="16"/>
      <c r="G181" s="16"/>
      <c r="H181" s="16"/>
      <c r="I181" s="16"/>
      <c r="J181" s="16"/>
      <c r="K181" s="16"/>
      <c r="L181" s="16"/>
      <c r="M181" s="16"/>
      <c r="N181" s="16"/>
      <c r="O181" s="16"/>
      <c r="P181" s="16"/>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row>
    <row r="182" spans="1:123" hidden="1">
      <c r="A182" s="185" t="s">
        <v>179</v>
      </c>
      <c r="B182" s="185"/>
      <c r="C182" s="192">
        <v>0.95</v>
      </c>
      <c r="D182" s="16"/>
      <c r="E182" s="16"/>
      <c r="F182" s="16"/>
      <c r="G182" s="16"/>
      <c r="H182" s="16"/>
      <c r="I182" s="16"/>
      <c r="J182" s="16"/>
      <c r="K182" s="16"/>
      <c r="L182" s="16"/>
      <c r="M182" s="16"/>
      <c r="N182" s="16"/>
      <c r="O182" s="16"/>
      <c r="P182" s="16"/>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row>
    <row r="183" spans="1:123" ht="13.5" hidden="1" thickBot="1">
      <c r="A183" s="188" t="s">
        <v>180</v>
      </c>
      <c r="B183" s="188"/>
      <c r="C183" s="193">
        <v>0.95</v>
      </c>
      <c r="D183" s="177"/>
      <c r="E183" s="177"/>
      <c r="F183" s="177"/>
      <c r="G183" s="177"/>
      <c r="H183" s="177"/>
      <c r="I183" s="177"/>
      <c r="J183" s="177"/>
      <c r="K183" s="177"/>
      <c r="L183" s="177"/>
      <c r="M183" s="177"/>
      <c r="N183" s="177"/>
      <c r="O183" s="177"/>
      <c r="P183" s="177"/>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row>
    <row r="185" spans="1:123">
      <c r="A185" s="315" t="s">
        <v>226</v>
      </c>
    </row>
    <row r="186" spans="1:123">
      <c r="A186" s="315" t="s">
        <v>228</v>
      </c>
    </row>
  </sheetData>
  <mergeCells count="2">
    <mergeCell ref="A1:H1"/>
    <mergeCell ref="B4:C4"/>
  </mergeCells>
  <phoneticPr fontId="0" type="noConversion"/>
  <conditionalFormatting sqref="K88:K99">
    <cfRule type="cellIs" dxfId="1" priority="1" stopIfTrue="1" operator="lessThanOrEqual">
      <formula>(K$14/100)-0.01</formula>
    </cfRule>
    <cfRule type="cellIs" priority="2" stopIfTrue="1" operator="between">
      <formula>"(b$16/100)-0.01"</formula>
      <formula>"(b$16/100)+0.03"</formula>
    </cfRule>
    <cfRule type="cellIs" dxfId="0" priority="3" stopIfTrue="1" operator="greaterThanOrEqual">
      <formula>"(b$16/100)+0.03"</formula>
    </cfRule>
  </conditionalFormatting>
  <pageMargins left="0.47244094488188981" right="0.31496062992125984" top="0.59055118110236227" bottom="0.55118110236220474" header="0.31496062992125984" footer="0.31496062992125984"/>
  <pageSetup paperSize="9" firstPageNumber="39" fitToHeight="5" orientation="landscape" useFirstPageNumber="1" r:id="rId1"/>
  <headerFooter>
    <oddHeader>&amp;L05/09/2008&amp;CFINAL&amp;RUKACR 2008 report</oddHeader>
    <oddFooter>&amp;LPage &amp;P&amp;R&amp;F</oddFooter>
  </headerFooter>
  <rowBreaks count="7" manualBreakCount="7">
    <brk id="28" max="15" man="1"/>
    <brk id="54" max="15" man="1"/>
    <brk id="70" max="15" man="1"/>
    <brk id="99" max="15" man="1"/>
    <brk id="123" max="15" man="1"/>
    <brk id="137" max="15" man="1"/>
    <brk id="146" max="15" man="1"/>
  </rowBreaks>
</worksheet>
</file>

<file path=xl/worksheets/sheet3.xml><?xml version="1.0" encoding="utf-8"?>
<worksheet xmlns="http://schemas.openxmlformats.org/spreadsheetml/2006/main" xmlns:r="http://schemas.openxmlformats.org/officeDocument/2006/relationships">
  <sheetPr>
    <pageSetUpPr fitToPage="1"/>
  </sheetPr>
  <dimension ref="A1:L29"/>
  <sheetViews>
    <sheetView zoomScaleNormal="100" workbookViewId="0">
      <selection activeCell="D18" sqref="D18"/>
    </sheetView>
  </sheetViews>
  <sheetFormatPr defaultRowHeight="12.75"/>
  <cols>
    <col min="1" max="1" width="2" customWidth="1"/>
    <col min="2" max="2" width="21.7109375" customWidth="1"/>
  </cols>
  <sheetData>
    <row r="1" spans="1:12" ht="20.25">
      <c r="A1" s="14" t="s">
        <v>229</v>
      </c>
      <c r="C1" s="38" t="s">
        <v>104</v>
      </c>
    </row>
    <row r="2" spans="1:12" ht="18">
      <c r="A2" s="56" t="s">
        <v>49</v>
      </c>
    </row>
    <row r="3" spans="1:12" ht="20.25">
      <c r="A3" s="38"/>
      <c r="C3" s="31"/>
    </row>
    <row r="4" spans="1:12" ht="26.25" customHeight="1">
      <c r="A4" s="342" t="s">
        <v>16</v>
      </c>
      <c r="B4" s="343"/>
      <c r="C4" s="53">
        <v>1997</v>
      </c>
      <c r="D4" s="53">
        <v>1998</v>
      </c>
      <c r="E4" s="53">
        <v>1999</v>
      </c>
      <c r="F4" s="53">
        <v>2000</v>
      </c>
      <c r="G4" s="53">
        <v>2001</v>
      </c>
      <c r="H4" s="53">
        <v>2002</v>
      </c>
      <c r="I4" s="53">
        <v>2003</v>
      </c>
      <c r="J4" s="53">
        <v>2004</v>
      </c>
      <c r="K4" s="53">
        <v>2005</v>
      </c>
      <c r="L4" s="74">
        <v>2006</v>
      </c>
    </row>
    <row r="5" spans="1:12" ht="15">
      <c r="A5" s="344"/>
      <c r="B5" s="345"/>
      <c r="C5" s="46" t="s">
        <v>100</v>
      </c>
      <c r="D5" s="46" t="s">
        <v>101</v>
      </c>
      <c r="E5" s="46" t="s">
        <v>102</v>
      </c>
      <c r="F5" s="46" t="s">
        <v>103</v>
      </c>
      <c r="G5" s="46" t="s">
        <v>117</v>
      </c>
      <c r="H5" s="46" t="s">
        <v>118</v>
      </c>
      <c r="I5" s="46" t="s">
        <v>119</v>
      </c>
      <c r="J5" s="46" t="s">
        <v>120</v>
      </c>
      <c r="K5" s="46" t="s">
        <v>74</v>
      </c>
      <c r="L5" s="75" t="s">
        <v>130</v>
      </c>
    </row>
    <row r="6" spans="1:12" ht="15">
      <c r="A6" s="54" t="s">
        <v>123</v>
      </c>
      <c r="B6" s="55"/>
      <c r="C6" s="70"/>
      <c r="D6" s="70"/>
      <c r="E6" s="70"/>
      <c r="F6" s="70">
        <v>98</v>
      </c>
      <c r="G6" s="70">
        <v>96</v>
      </c>
      <c r="H6" s="70">
        <v>96.764641175694109</v>
      </c>
      <c r="I6" s="70">
        <v>99.116656320283312</v>
      </c>
      <c r="J6" s="70">
        <v>101.18489347185877</v>
      </c>
      <c r="K6" s="70">
        <v>101.02032597867785</v>
      </c>
      <c r="L6" s="70">
        <f>'Table 1'!N4</f>
        <v>100.25796874630804</v>
      </c>
    </row>
    <row r="7" spans="1:12" ht="14.25">
      <c r="A7" s="51" t="s">
        <v>19</v>
      </c>
      <c r="B7" s="51"/>
      <c r="C7" s="71">
        <v>73.503044313920512</v>
      </c>
      <c r="D7" s="71">
        <v>44.304754326636164</v>
      </c>
      <c r="E7" s="71">
        <v>30.047566682863209</v>
      </c>
      <c r="F7" s="71">
        <v>25.074797886561846</v>
      </c>
      <c r="G7" s="71">
        <v>30.189046211296095</v>
      </c>
      <c r="H7" s="72">
        <v>44.697733492202744</v>
      </c>
      <c r="I7" s="72">
        <v>71.6016168065496</v>
      </c>
      <c r="J7" s="71">
        <v>59.735645795927731</v>
      </c>
      <c r="K7" s="71">
        <v>54.395563495608158</v>
      </c>
      <c r="L7" s="71">
        <f>'Table 1'!N13</f>
        <v>48.233797982541695</v>
      </c>
    </row>
    <row r="8" spans="1:12" ht="14.25">
      <c r="A8" s="51" t="s">
        <v>29</v>
      </c>
      <c r="B8" s="51"/>
      <c r="C8" s="71">
        <v>103.11652645484253</v>
      </c>
      <c r="D8" s="71">
        <v>98.669149709302317</v>
      </c>
      <c r="E8" s="71">
        <v>103.66032210834553</v>
      </c>
      <c r="F8" s="71">
        <v>103.91611239310438</v>
      </c>
      <c r="G8" s="71">
        <v>101.14466908044166</v>
      </c>
      <c r="H8" s="72">
        <v>98.996014547988764</v>
      </c>
      <c r="I8" s="72">
        <v>104.6031334973456</v>
      </c>
      <c r="J8" s="71">
        <v>105.98889005345352</v>
      </c>
      <c r="K8" s="71">
        <v>101.85056437101258</v>
      </c>
      <c r="L8" s="71">
        <f>'Table 1'!N14</f>
        <v>103.13271388147463</v>
      </c>
    </row>
    <row r="9" spans="1:12" ht="14.25">
      <c r="A9" s="51" t="s">
        <v>124</v>
      </c>
      <c r="B9" s="51"/>
      <c r="C9" s="71"/>
      <c r="D9" s="71"/>
      <c r="E9" s="71"/>
      <c r="F9" s="71">
        <v>0</v>
      </c>
      <c r="G9" s="71">
        <v>0</v>
      </c>
      <c r="H9" s="72">
        <v>102.55299396565063</v>
      </c>
      <c r="I9" s="72">
        <v>103.77415918429462</v>
      </c>
      <c r="J9" s="71">
        <v>104.62949267859784</v>
      </c>
      <c r="K9" s="71">
        <v>99.980777548176263</v>
      </c>
      <c r="L9" s="71">
        <f>'Table 1'!N15</f>
        <v>103.28377869777945</v>
      </c>
    </row>
    <row r="10" spans="1:12" ht="17.25">
      <c r="A10" s="47" t="s">
        <v>67</v>
      </c>
      <c r="B10" s="47"/>
      <c r="C10" s="70">
        <v>80.198152963328255</v>
      </c>
      <c r="D10" s="70">
        <v>86.546233999171548</v>
      </c>
      <c r="E10" s="70">
        <v>74.753418355810481</v>
      </c>
      <c r="F10" s="70">
        <v>90.562101033918424</v>
      </c>
      <c r="G10" s="70">
        <v>90</v>
      </c>
      <c r="H10" s="73">
        <v>92.196495642321878</v>
      </c>
      <c r="I10" s="73">
        <v>96.962394297093709</v>
      </c>
      <c r="J10" s="70">
        <v>97.671126220632019</v>
      </c>
      <c r="K10" s="70">
        <v>96.662478788669887</v>
      </c>
      <c r="L10" s="70">
        <f>'Table 1'!N16</f>
        <v>95.661497685145349</v>
      </c>
    </row>
    <row r="11" spans="1:12" ht="12.75" customHeight="1">
      <c r="A11" s="15"/>
      <c r="B11" s="15"/>
      <c r="C11" s="44"/>
      <c r="D11" s="44"/>
      <c r="E11" s="44"/>
      <c r="F11" s="44"/>
      <c r="G11" s="44"/>
      <c r="H11" s="44"/>
      <c r="I11" s="44"/>
      <c r="J11" s="44"/>
    </row>
    <row r="12" spans="1:12" ht="12.75" customHeight="1">
      <c r="A12" s="45" t="s">
        <v>13</v>
      </c>
      <c r="B12" s="13" t="s">
        <v>50</v>
      </c>
      <c r="C12" s="44"/>
      <c r="D12" s="44"/>
      <c r="E12" s="44"/>
      <c r="F12" s="44"/>
      <c r="G12" s="44"/>
      <c r="H12" s="44"/>
      <c r="I12" s="44"/>
      <c r="J12" s="44"/>
    </row>
    <row r="13" spans="1:12" ht="12.75" customHeight="1">
      <c r="A13" s="8">
        <v>1</v>
      </c>
      <c r="B13" s="8" t="s">
        <v>12</v>
      </c>
      <c r="G13" s="21"/>
    </row>
    <row r="14" spans="1:12" ht="12.75" customHeight="1">
      <c r="A14" s="8" t="s">
        <v>11</v>
      </c>
      <c r="B14" s="8"/>
      <c r="G14" s="21"/>
    </row>
    <row r="15" spans="1:12">
      <c r="A15" s="25"/>
      <c r="B15" s="8"/>
    </row>
    <row r="16" spans="1:12">
      <c r="A16" s="8"/>
    </row>
    <row r="17" spans="1:2">
      <c r="A17" s="8"/>
      <c r="B17" s="8"/>
    </row>
    <row r="18" spans="1:2">
      <c r="A18" s="8"/>
      <c r="B18" s="8"/>
    </row>
    <row r="19" spans="1:2">
      <c r="A19" s="8"/>
      <c r="B19" s="20"/>
    </row>
    <row r="20" spans="1:2">
      <c r="A20" s="8"/>
      <c r="B20" s="19"/>
    </row>
    <row r="21" spans="1:2">
      <c r="A21" s="13"/>
      <c r="B21" s="19"/>
    </row>
    <row r="22" spans="1:2">
      <c r="A22" s="13"/>
      <c r="B22" s="19"/>
    </row>
    <row r="29" spans="1:2" ht="14.25" customHeight="1"/>
  </sheetData>
  <mergeCells count="2">
    <mergeCell ref="A4:B4"/>
    <mergeCell ref="A5:B5"/>
  </mergeCells>
  <phoneticPr fontId="23" type="noConversion"/>
  <pageMargins left="0.34" right="0.19" top="0.81" bottom="0.76" header="0.5" footer="0.5"/>
  <pageSetup paperSize="9" orientation="landscape" r:id="rId1"/>
  <headerFooter alignWithMargins="0">
    <oddHeader xml:space="preserve">&amp;L05/09/2008&amp;CFINAL&amp;RUKACR 2008 Report </oddHeader>
    <oddFooter>&amp;LPage 47&amp;R&amp;F</oddFooter>
  </headerFooter>
</worksheet>
</file>

<file path=xl/worksheets/sheet4.xml><?xml version="1.0" encoding="utf-8"?>
<worksheet xmlns="http://schemas.openxmlformats.org/spreadsheetml/2006/main" xmlns:r="http://schemas.openxmlformats.org/officeDocument/2006/relationships">
  <dimension ref="A1:J30"/>
  <sheetViews>
    <sheetView zoomScaleNormal="100" workbookViewId="0">
      <selection activeCell="D18" sqref="D18"/>
    </sheetView>
  </sheetViews>
  <sheetFormatPr defaultRowHeight="12.75"/>
  <cols>
    <col min="1" max="1" width="2" customWidth="1"/>
    <col min="2" max="2" width="23.7109375" customWidth="1"/>
    <col min="9" max="9" width="10.7109375" customWidth="1"/>
    <col min="10" max="10" width="10.42578125" customWidth="1"/>
    <col min="13" max="13" width="10.140625" customWidth="1"/>
    <col min="14" max="14" width="10" customWidth="1"/>
  </cols>
  <sheetData>
    <row r="1" spans="1:10" ht="20.25">
      <c r="A1" s="14" t="s">
        <v>230</v>
      </c>
      <c r="C1" s="38" t="s">
        <v>105</v>
      </c>
    </row>
    <row r="2" spans="1:10" ht="20.25">
      <c r="A2" s="2" t="s">
        <v>62</v>
      </c>
    </row>
    <row r="3" spans="1:10" ht="20.25">
      <c r="A3" s="2" t="s">
        <v>63</v>
      </c>
    </row>
    <row r="4" spans="1:10" ht="20.25">
      <c r="A4" s="38" t="s">
        <v>64</v>
      </c>
    </row>
    <row r="5" spans="1:10">
      <c r="C5" s="31"/>
    </row>
    <row r="6" spans="1:10" ht="26.25" customHeight="1">
      <c r="A6" s="342" t="s">
        <v>16</v>
      </c>
      <c r="B6" s="343"/>
      <c r="C6" s="74">
        <v>1999</v>
      </c>
      <c r="D6" s="74">
        <v>2000</v>
      </c>
      <c r="E6" s="74">
        <v>2001</v>
      </c>
      <c r="F6" s="74">
        <v>2002</v>
      </c>
      <c r="G6" s="74">
        <v>2003</v>
      </c>
      <c r="H6" s="74">
        <v>2004</v>
      </c>
      <c r="I6" s="74">
        <v>2005</v>
      </c>
      <c r="J6" s="74">
        <v>2006</v>
      </c>
    </row>
    <row r="7" spans="1:10" ht="15">
      <c r="A7" s="344"/>
      <c r="B7" s="345"/>
      <c r="C7" s="75" t="s">
        <v>102</v>
      </c>
      <c r="D7" s="75" t="s">
        <v>103</v>
      </c>
      <c r="E7" s="75" t="s">
        <v>117</v>
      </c>
      <c r="F7" s="75" t="s">
        <v>118</v>
      </c>
      <c r="G7" s="75" t="s">
        <v>119</v>
      </c>
      <c r="H7" s="75" t="s">
        <v>120</v>
      </c>
      <c r="I7" s="75" t="s">
        <v>74</v>
      </c>
      <c r="J7" s="75" t="s">
        <v>130</v>
      </c>
    </row>
    <row r="8" spans="1:10" ht="15">
      <c r="A8" s="54" t="s">
        <v>123</v>
      </c>
      <c r="B8" s="55"/>
      <c r="C8" s="70">
        <v>68.077858673257708</v>
      </c>
      <c r="D8" s="70">
        <v>64.190584562865695</v>
      </c>
      <c r="E8" s="70">
        <v>85.748584425977967</v>
      </c>
      <c r="F8" s="70">
        <v>95.72076990381332</v>
      </c>
      <c r="G8" s="70">
        <v>99.750930070877075</v>
      </c>
      <c r="H8" s="70">
        <v>101.34196281433105</v>
      </c>
      <c r="I8" s="70">
        <v>101.34196281433105</v>
      </c>
      <c r="J8" s="70">
        <v>101.13543745106691</v>
      </c>
    </row>
    <row r="9" spans="1:10" ht="14.25">
      <c r="A9" s="49"/>
      <c r="B9" s="48" t="s">
        <v>58</v>
      </c>
      <c r="C9" s="71">
        <v>120.84239441455877</v>
      </c>
      <c r="D9" s="71">
        <v>87.396855728307131</v>
      </c>
      <c r="E9" s="71">
        <v>84.866913698978863</v>
      </c>
      <c r="F9" s="71">
        <v>94.35276468066867</v>
      </c>
      <c r="G9" s="71">
        <v>102.00421810150146</v>
      </c>
      <c r="H9" s="72">
        <v>101.98744535446167</v>
      </c>
      <c r="I9" s="72">
        <v>105</v>
      </c>
      <c r="J9" s="128">
        <v>101.16898027345789</v>
      </c>
    </row>
    <row r="10" spans="1:10" ht="14.25">
      <c r="A10" s="49"/>
      <c r="B10" s="48" t="s">
        <v>57</v>
      </c>
      <c r="C10" s="71">
        <v>59.98075791020829</v>
      </c>
      <c r="D10" s="71">
        <v>0</v>
      </c>
      <c r="E10" s="71">
        <v>39.724912580751983</v>
      </c>
      <c r="F10" s="71">
        <v>97.107281800757548</v>
      </c>
      <c r="G10" s="71">
        <v>100.21887075634871</v>
      </c>
      <c r="H10" s="71">
        <v>103.95669073649864</v>
      </c>
      <c r="I10" s="71">
        <v>105</v>
      </c>
      <c r="J10" s="71">
        <v>105.01218769043265</v>
      </c>
    </row>
    <row r="11" spans="1:10" ht="14.25">
      <c r="A11" s="49"/>
      <c r="B11" s="48" t="s">
        <v>47</v>
      </c>
      <c r="C11" s="71">
        <v>76.825832805127121</v>
      </c>
      <c r="D11" s="71">
        <v>73.248554913294797</v>
      </c>
      <c r="E11" s="71">
        <v>69.472933395294547</v>
      </c>
      <c r="F11" s="71">
        <v>98.087781139844651</v>
      </c>
      <c r="G11" s="71">
        <v>99.420732259750366</v>
      </c>
      <c r="H11" s="72">
        <v>98.599261045455933</v>
      </c>
      <c r="I11" s="72">
        <v>93</v>
      </c>
      <c r="J11" s="72">
        <v>95.777914794914707</v>
      </c>
    </row>
    <row r="12" spans="1:10" ht="14.25">
      <c r="A12" s="49"/>
      <c r="B12" s="48" t="s">
        <v>18</v>
      </c>
      <c r="C12" s="71">
        <v>110.06731340328648</v>
      </c>
      <c r="D12" s="71">
        <v>100.70077084793272</v>
      </c>
      <c r="E12" s="71">
        <v>100.32333393209987</v>
      </c>
      <c r="F12" s="71">
        <v>95.894554883318932</v>
      </c>
      <c r="G12" s="71">
        <v>99.763435125350952</v>
      </c>
      <c r="H12" s="72">
        <v>105.55682182312012</v>
      </c>
      <c r="I12" s="72">
        <v>98</v>
      </c>
      <c r="J12" s="72">
        <v>99.962098651794904</v>
      </c>
    </row>
    <row r="13" spans="1:10" ht="14.25">
      <c r="A13" s="49"/>
      <c r="B13" s="48" t="s">
        <v>20</v>
      </c>
      <c r="C13" s="71">
        <v>1.2697496573118823</v>
      </c>
      <c r="D13" s="71">
        <v>0</v>
      </c>
      <c r="E13" s="71">
        <v>78.705843753417653</v>
      </c>
      <c r="F13" s="71">
        <v>95.879514930238628</v>
      </c>
      <c r="G13" s="71">
        <v>101.40056610107422</v>
      </c>
      <c r="H13" s="72">
        <v>102.29599475860596</v>
      </c>
      <c r="I13" s="72">
        <v>101</v>
      </c>
      <c r="J13" s="72">
        <v>102.6259492993903</v>
      </c>
    </row>
    <row r="14" spans="1:10" ht="14.25">
      <c r="A14" s="49"/>
      <c r="B14" s="48" t="s">
        <v>21</v>
      </c>
      <c r="C14" s="71">
        <v>0</v>
      </c>
      <c r="D14" s="71">
        <v>94.432278805386019</v>
      </c>
      <c r="E14" s="71">
        <v>92.665423196779102</v>
      </c>
      <c r="F14" s="71">
        <v>91.734479079558227</v>
      </c>
      <c r="G14" s="71">
        <v>97.011011838912964</v>
      </c>
      <c r="H14" s="72">
        <v>97.119683027267456</v>
      </c>
      <c r="I14" s="72">
        <v>98</v>
      </c>
      <c r="J14" s="72">
        <v>99.620086837294338</v>
      </c>
    </row>
    <row r="15" spans="1:10" ht="14.25">
      <c r="A15" s="49"/>
      <c r="B15" s="48" t="s">
        <v>28</v>
      </c>
      <c r="C15" s="71">
        <v>105.81157059534443</v>
      </c>
      <c r="D15" s="71">
        <v>103.05663816947448</v>
      </c>
      <c r="E15" s="71">
        <v>102.41300600922345</v>
      </c>
      <c r="F15" s="71">
        <v>95.380009829766323</v>
      </c>
      <c r="G15" s="71">
        <v>99.809896945953369</v>
      </c>
      <c r="H15" s="72">
        <v>108.09670686721802</v>
      </c>
      <c r="I15" s="72">
        <v>108.09670686721802</v>
      </c>
      <c r="J15" s="72">
        <v>104.02945387604828</v>
      </c>
    </row>
    <row r="16" spans="1:10" ht="14.25">
      <c r="A16" s="49"/>
      <c r="B16" s="48" t="s">
        <v>30</v>
      </c>
      <c r="C16" s="71">
        <v>99.136049472535476</v>
      </c>
      <c r="D16" s="71">
        <v>85.017228910537284</v>
      </c>
      <c r="E16" s="71">
        <v>98.075316138376692</v>
      </c>
      <c r="F16" s="71">
        <v>101.00698526869078</v>
      </c>
      <c r="G16" s="71">
        <v>102.48557329177856</v>
      </c>
      <c r="H16" s="72">
        <v>101.51482820510864</v>
      </c>
      <c r="I16" s="72">
        <v>100</v>
      </c>
      <c r="J16" s="72">
        <v>100.88682818520212</v>
      </c>
    </row>
    <row r="17" spans="1:4" ht="12.75" customHeight="1">
      <c r="A17" s="37"/>
      <c r="B17" s="8"/>
      <c r="D17" s="21"/>
    </row>
    <row r="18" spans="1:4" ht="12.75" customHeight="1">
      <c r="A18" s="45" t="s">
        <v>13</v>
      </c>
      <c r="B18" s="13" t="s">
        <v>50</v>
      </c>
      <c r="D18" s="21"/>
    </row>
    <row r="19" spans="1:4" ht="12.75" customHeight="1">
      <c r="A19" t="s">
        <v>51</v>
      </c>
      <c r="B19" s="8" t="s">
        <v>48</v>
      </c>
      <c r="D19" s="21"/>
    </row>
    <row r="20" spans="1:4" ht="12.75" customHeight="1">
      <c r="A20" s="8" t="s">
        <v>23</v>
      </c>
      <c r="B20" s="8"/>
      <c r="D20" s="21"/>
    </row>
    <row r="21" spans="1:4" ht="12.75" customHeight="1">
      <c r="A21" s="25"/>
      <c r="B21" s="8"/>
    </row>
    <row r="22" spans="1:4" ht="12.75" customHeight="1">
      <c r="A22" s="10"/>
      <c r="B22" s="8"/>
    </row>
    <row r="23" spans="1:4" ht="12.75" customHeight="1">
      <c r="A23" s="25"/>
      <c r="B23" s="8"/>
    </row>
    <row r="24" spans="1:4">
      <c r="A24" s="13"/>
      <c r="B24" s="42"/>
      <c r="C24" s="1"/>
    </row>
    <row r="25" spans="1:4" ht="14.25" customHeight="1">
      <c r="A25" s="13"/>
      <c r="B25" s="42"/>
      <c r="C25" s="1"/>
    </row>
    <row r="26" spans="1:4">
      <c r="A26" s="13"/>
      <c r="B26" s="43"/>
      <c r="C26" s="1"/>
    </row>
    <row r="27" spans="1:4">
      <c r="A27" s="13"/>
      <c r="B27" s="19"/>
      <c r="C27" s="1"/>
    </row>
    <row r="28" spans="1:4">
      <c r="A28" s="8"/>
      <c r="B28" s="19"/>
    </row>
    <row r="29" spans="1:4">
      <c r="A29" s="13"/>
      <c r="B29" s="19"/>
    </row>
    <row r="30" spans="1:4">
      <c r="A30" s="13"/>
      <c r="B30" s="19"/>
    </row>
  </sheetData>
  <mergeCells count="2">
    <mergeCell ref="A6:B6"/>
    <mergeCell ref="A7:B7"/>
  </mergeCells>
  <phoneticPr fontId="23" type="noConversion"/>
  <pageMargins left="0.34" right="0.19" top="0.81" bottom="0.76" header="0.5" footer="0.5"/>
  <pageSetup paperSize="9" orientation="landscape" r:id="rId1"/>
  <headerFooter alignWithMargins="0">
    <oddHeader xml:space="preserve">&amp;L05/09/2008&amp;CFINAL&amp;RUKACR 2008 Report </oddHeader>
    <oddFooter>&amp;LPage 48&amp;R&amp;F</oddFooter>
  </headerFooter>
</worksheet>
</file>

<file path=xl/worksheets/sheet5.xml><?xml version="1.0" encoding="utf-8"?>
<worksheet xmlns="http://schemas.openxmlformats.org/spreadsheetml/2006/main" xmlns:r="http://schemas.openxmlformats.org/officeDocument/2006/relationships">
  <dimension ref="A1:N44"/>
  <sheetViews>
    <sheetView zoomScaleNormal="100" workbookViewId="0">
      <selection activeCell="D18" sqref="D18"/>
    </sheetView>
  </sheetViews>
  <sheetFormatPr defaultRowHeight="12.75"/>
  <cols>
    <col min="1" max="1" width="2.5703125" customWidth="1"/>
    <col min="2" max="2" width="24.140625" customWidth="1"/>
    <col min="15" max="15" width="2.5703125" customWidth="1"/>
    <col min="16" max="16" width="24.140625" customWidth="1"/>
  </cols>
  <sheetData>
    <row r="1" spans="1:13" ht="20.25">
      <c r="A1" s="14" t="s">
        <v>231</v>
      </c>
      <c r="C1" s="38" t="s">
        <v>52</v>
      </c>
    </row>
    <row r="2" spans="1:13" ht="20.25">
      <c r="A2" s="14"/>
      <c r="E2" s="31"/>
    </row>
    <row r="3" spans="1:13" ht="20.25">
      <c r="A3" s="14" t="s">
        <v>106</v>
      </c>
      <c r="B3" s="14"/>
      <c r="C3" s="30"/>
      <c r="D3" s="30"/>
      <c r="E3" s="30"/>
      <c r="F3" s="30"/>
      <c r="G3" s="30"/>
      <c r="H3" s="30"/>
      <c r="I3" s="30"/>
      <c r="J3" s="30"/>
      <c r="K3" s="30"/>
      <c r="L3" s="30"/>
      <c r="M3" s="1"/>
    </row>
    <row r="4" spans="1:13" ht="26.25" customHeight="1">
      <c r="A4" s="76" t="s">
        <v>16</v>
      </c>
      <c r="B4" s="77"/>
      <c r="C4" s="347" t="s">
        <v>71</v>
      </c>
      <c r="D4" s="347"/>
      <c r="E4" s="347"/>
      <c r="F4" s="347"/>
      <c r="G4" s="347"/>
      <c r="H4" s="347"/>
      <c r="I4" s="347"/>
      <c r="J4" s="347"/>
      <c r="K4" s="347"/>
      <c r="L4" s="78"/>
      <c r="M4" s="79"/>
    </row>
    <row r="5" spans="1:13" ht="15">
      <c r="A5" s="80"/>
      <c r="B5" s="81"/>
      <c r="C5" s="82">
        <v>1998</v>
      </c>
      <c r="D5" s="82">
        <v>1999</v>
      </c>
      <c r="E5" s="82">
        <v>2000</v>
      </c>
      <c r="F5" s="82">
        <v>2001</v>
      </c>
      <c r="G5" s="82">
        <v>2002</v>
      </c>
      <c r="H5" s="82">
        <v>2003</v>
      </c>
      <c r="I5" s="82">
        <v>2004</v>
      </c>
      <c r="J5" s="82">
        <v>2005</v>
      </c>
      <c r="K5" s="82">
        <v>2006</v>
      </c>
      <c r="L5" s="82">
        <v>2007</v>
      </c>
      <c r="M5" s="83">
        <v>2008</v>
      </c>
    </row>
    <row r="6" spans="1:13" ht="15">
      <c r="A6" s="84" t="s">
        <v>123</v>
      </c>
      <c r="B6" s="85"/>
      <c r="C6" s="86"/>
      <c r="D6" s="86"/>
      <c r="E6" s="86"/>
      <c r="F6" s="86"/>
      <c r="G6" s="86">
        <v>4.5</v>
      </c>
      <c r="H6" s="86">
        <v>5.0999999999999996</v>
      </c>
      <c r="I6" s="86">
        <v>4.7555555555555555</v>
      </c>
      <c r="J6" s="86">
        <v>4.1935484946024175</v>
      </c>
      <c r="K6" s="86">
        <v>3.6213060904549326</v>
      </c>
      <c r="L6" s="86">
        <v>4.1073739867408507</v>
      </c>
      <c r="M6" s="86">
        <v>3.6375000000000002</v>
      </c>
    </row>
    <row r="7" spans="1:13" ht="16.5">
      <c r="A7" s="87"/>
      <c r="B7" s="88" t="s">
        <v>75</v>
      </c>
      <c r="C7" s="89">
        <v>7.0000000000000007E-2</v>
      </c>
      <c r="D7" s="89">
        <v>0.3</v>
      </c>
      <c r="E7" s="89">
        <v>0.2</v>
      </c>
      <c r="F7" s="89">
        <v>0.4</v>
      </c>
      <c r="G7" s="89">
        <v>0.3</v>
      </c>
      <c r="H7" s="89">
        <v>0.19</v>
      </c>
      <c r="I7" s="89">
        <v>0.5</v>
      </c>
      <c r="J7" s="89">
        <v>0.23</v>
      </c>
      <c r="K7" s="89">
        <v>7.0000000000000007E-2</v>
      </c>
      <c r="L7" s="89">
        <v>4.8</v>
      </c>
      <c r="M7" s="111">
        <v>1.3</v>
      </c>
    </row>
    <row r="8" spans="1:13" ht="16.5">
      <c r="A8" s="87"/>
      <c r="B8" s="88" t="s">
        <v>76</v>
      </c>
      <c r="C8" s="89">
        <v>3.2330012833408484</v>
      </c>
      <c r="D8" s="89">
        <v>1.0153188929001202</v>
      </c>
      <c r="E8" s="89">
        <v>2.4125245123695871</v>
      </c>
      <c r="F8" s="89">
        <v>3.3298320647679285</v>
      </c>
      <c r="G8" s="89">
        <v>3.8632530068560231</v>
      </c>
      <c r="H8" s="89">
        <v>6.2163405633963347</v>
      </c>
      <c r="I8" s="89">
        <v>5.8829296836903868</v>
      </c>
      <c r="J8" s="89">
        <v>4.8269053723490263</v>
      </c>
      <c r="K8" s="89">
        <v>4.7164641765694402</v>
      </c>
      <c r="L8" s="89">
        <v>5.1560069999999998</v>
      </c>
      <c r="M8" s="89">
        <v>4.8</v>
      </c>
    </row>
    <row r="9" spans="1:13" ht="16.5">
      <c r="A9" s="87"/>
      <c r="B9" s="88" t="s">
        <v>24</v>
      </c>
      <c r="C9" s="89">
        <v>2.6841200567514969</v>
      </c>
      <c r="D9" s="89">
        <v>5.25</v>
      </c>
      <c r="E9" s="89">
        <v>0.9</v>
      </c>
      <c r="F9" s="89">
        <v>1.4</v>
      </c>
      <c r="G9" s="89">
        <v>1.6</v>
      </c>
      <c r="H9" s="89">
        <v>1.4</v>
      </c>
      <c r="I9" s="89">
        <v>1.9</v>
      </c>
      <c r="J9" s="89">
        <v>1.6</v>
      </c>
      <c r="K9" s="89">
        <v>1.5</v>
      </c>
      <c r="L9" s="89">
        <v>2.1</v>
      </c>
      <c r="M9" s="115">
        <v>1.7</v>
      </c>
    </row>
    <row r="10" spans="1:13" ht="14.25">
      <c r="A10" s="87"/>
      <c r="B10" s="91" t="s">
        <v>18</v>
      </c>
      <c r="C10" s="89">
        <v>6.7</v>
      </c>
      <c r="D10" s="89">
        <v>1.4</v>
      </c>
      <c r="E10" s="89">
        <v>2.1</v>
      </c>
      <c r="F10" s="89">
        <v>1.1000000000000001</v>
      </c>
      <c r="G10" s="89">
        <v>0.7</v>
      </c>
      <c r="H10" s="89">
        <v>1.6</v>
      </c>
      <c r="I10" s="89">
        <v>1.3</v>
      </c>
      <c r="J10" s="89">
        <v>1.2</v>
      </c>
      <c r="K10" s="89">
        <v>3.3</v>
      </c>
      <c r="L10" s="89">
        <v>2</v>
      </c>
      <c r="M10" s="89">
        <v>2.6</v>
      </c>
    </row>
    <row r="11" spans="1:13" ht="14.25">
      <c r="A11" s="87"/>
      <c r="B11" s="91" t="s">
        <v>20</v>
      </c>
      <c r="C11" s="89">
        <v>6.082402675247649</v>
      </c>
      <c r="D11" s="89">
        <v>8</v>
      </c>
      <c r="E11" s="89">
        <v>9.154057771664375</v>
      </c>
      <c r="F11" s="89">
        <v>8.0148779170916082</v>
      </c>
      <c r="G11" s="89">
        <v>10.6</v>
      </c>
      <c r="H11" s="89">
        <v>8.1999999999999993</v>
      </c>
      <c r="I11" s="89">
        <v>7.6</v>
      </c>
      <c r="J11" s="89">
        <v>3.9</v>
      </c>
      <c r="K11" s="89">
        <v>3.3</v>
      </c>
      <c r="L11" s="89">
        <v>1.87</v>
      </c>
      <c r="M11" s="89">
        <v>1.3</v>
      </c>
    </row>
    <row r="12" spans="1:13" ht="16.5">
      <c r="A12" s="87"/>
      <c r="B12" s="91" t="s">
        <v>137</v>
      </c>
      <c r="C12" s="89">
        <v>21.01701395526668</v>
      </c>
      <c r="D12" s="89">
        <v>15.42236115149753</v>
      </c>
      <c r="E12" s="89">
        <v>16</v>
      </c>
      <c r="F12" s="89">
        <v>11.8</v>
      </c>
      <c r="G12" s="89">
        <v>7.1</v>
      </c>
      <c r="H12" s="89">
        <v>6.8618413775303271</v>
      </c>
      <c r="I12" s="89">
        <v>4.8</v>
      </c>
      <c r="J12" s="89">
        <v>4.368755014222157</v>
      </c>
      <c r="K12" s="89">
        <v>4.6772115659891211</v>
      </c>
      <c r="L12" s="89">
        <v>4.3424861829985089</v>
      </c>
      <c r="M12" s="89">
        <v>3</v>
      </c>
    </row>
    <row r="13" spans="1:13" ht="16.5">
      <c r="A13" s="87"/>
      <c r="B13" s="91" t="s">
        <v>139</v>
      </c>
      <c r="C13" s="89"/>
      <c r="D13" s="89">
        <v>9.0299999999999994</v>
      </c>
      <c r="E13" s="89">
        <v>7.6</v>
      </c>
      <c r="F13" s="89">
        <v>7.686387686387687</v>
      </c>
      <c r="G13" s="89">
        <v>9.1477060798209617</v>
      </c>
      <c r="H13" s="89">
        <v>9.3000000000000007</v>
      </c>
      <c r="I13" s="89">
        <v>6.7</v>
      </c>
      <c r="J13" s="89">
        <v>5.994377437199601</v>
      </c>
      <c r="K13" s="89">
        <v>3.4230032481052719</v>
      </c>
      <c r="L13" s="89">
        <v>2.5897210454799775</v>
      </c>
      <c r="M13" s="89">
        <v>2.2999999999999998</v>
      </c>
    </row>
    <row r="14" spans="1:13" ht="14.25">
      <c r="A14" s="87"/>
      <c r="B14" s="91" t="s">
        <v>30</v>
      </c>
      <c r="C14" s="89">
        <v>10</v>
      </c>
      <c r="D14" s="89">
        <v>6.7</v>
      </c>
      <c r="E14" s="89">
        <v>6.2</v>
      </c>
      <c r="F14" s="89">
        <v>12.1</v>
      </c>
      <c r="G14" s="89">
        <v>5.5</v>
      </c>
      <c r="H14" s="89">
        <v>5.5</v>
      </c>
      <c r="I14" s="89">
        <v>9.1999999999999993</v>
      </c>
      <c r="J14" s="89">
        <v>9.4</v>
      </c>
      <c r="K14" s="89">
        <v>6.3</v>
      </c>
      <c r="L14" s="89">
        <v>10.000777665448323</v>
      </c>
      <c r="M14" s="89">
        <v>12.1</v>
      </c>
    </row>
    <row r="15" spans="1:13" ht="14.25">
      <c r="A15" s="92" t="s">
        <v>19</v>
      </c>
      <c r="B15" s="87"/>
      <c r="C15" s="89">
        <v>2.4</v>
      </c>
      <c r="D15" s="89">
        <v>2.2999999999999998</v>
      </c>
      <c r="E15" s="89">
        <v>0.93</v>
      </c>
      <c r="F15" s="89">
        <v>0.52199850857568975</v>
      </c>
      <c r="G15" s="89">
        <v>0.52447552447552448</v>
      </c>
      <c r="H15" s="89">
        <v>0.52</v>
      </c>
      <c r="I15" s="89">
        <v>0.5</v>
      </c>
      <c r="J15" s="89">
        <v>0.85779491618792791</v>
      </c>
      <c r="K15" s="89">
        <v>0.67002995428030898</v>
      </c>
      <c r="L15" s="89">
        <v>0.65700045310376076</v>
      </c>
      <c r="M15" s="89">
        <v>0.5</v>
      </c>
    </row>
    <row r="16" spans="1:13" ht="16.5">
      <c r="A16" s="92" t="s">
        <v>96</v>
      </c>
      <c r="B16" s="92"/>
      <c r="C16" s="89"/>
      <c r="D16" s="89">
        <v>10.199999999999999</v>
      </c>
      <c r="E16" s="89">
        <v>4.5999999999999996</v>
      </c>
      <c r="F16" s="89">
        <v>3.15</v>
      </c>
      <c r="G16" s="89">
        <v>3.91</v>
      </c>
      <c r="H16" s="89">
        <v>6.8657478305257786</v>
      </c>
      <c r="I16" s="89">
        <v>6.8</v>
      </c>
      <c r="J16" s="89">
        <v>5.220835333653385</v>
      </c>
      <c r="K16" s="89">
        <v>3.143507972665148</v>
      </c>
      <c r="L16" s="89">
        <v>3.2</v>
      </c>
      <c r="M16" s="61">
        <v>2.6</v>
      </c>
    </row>
    <row r="17" spans="1:14" ht="16.5">
      <c r="A17" s="346" t="s">
        <v>97</v>
      </c>
      <c r="B17" s="346"/>
      <c r="C17" s="92"/>
      <c r="D17" s="92"/>
      <c r="E17" s="92"/>
      <c r="F17" s="89"/>
      <c r="G17" s="89">
        <v>1.5</v>
      </c>
      <c r="H17" s="89">
        <v>1.4421501147164864</v>
      </c>
      <c r="I17" s="89">
        <v>1.56</v>
      </c>
      <c r="J17" s="89">
        <v>1.4</v>
      </c>
      <c r="K17" s="89">
        <v>1.4</v>
      </c>
      <c r="L17" s="89">
        <v>1.2</v>
      </c>
      <c r="M17" s="89">
        <v>0.9</v>
      </c>
    </row>
    <row r="18" spans="1:14" ht="17.25">
      <c r="A18" s="93" t="s">
        <v>98</v>
      </c>
      <c r="B18" s="94"/>
      <c r="C18" s="95">
        <v>6.6743324312743022</v>
      </c>
      <c r="D18" s="95">
        <v>5.4826967626247942</v>
      </c>
      <c r="E18" s="95">
        <v>4.4503381476386981</v>
      </c>
      <c r="F18" s="95">
        <v>4.7597058363473161</v>
      </c>
      <c r="G18" s="95">
        <v>4.0001643003580405</v>
      </c>
      <c r="H18" s="95">
        <v>4.5382051102310488</v>
      </c>
      <c r="I18" s="95">
        <v>4.3049999999999997</v>
      </c>
      <c r="J18" s="95">
        <v>3.7683805584385888</v>
      </c>
      <c r="K18" s="95">
        <v>3.1504410617533209</v>
      </c>
      <c r="L18" s="95">
        <v>3.4469083951845976</v>
      </c>
      <c r="M18" s="95">
        <v>3.0090909090909093</v>
      </c>
    </row>
    <row r="19" spans="1:14">
      <c r="A19" s="1"/>
      <c r="B19" s="1"/>
      <c r="C19" s="1"/>
      <c r="D19" s="1"/>
      <c r="E19" s="1"/>
      <c r="F19" s="1"/>
      <c r="G19" s="33"/>
      <c r="H19" s="33"/>
      <c r="I19" s="33"/>
      <c r="J19" s="33"/>
      <c r="K19" s="1"/>
      <c r="L19" s="1"/>
      <c r="M19" s="1"/>
      <c r="N19" s="1"/>
    </row>
    <row r="20" spans="1:14" ht="20.25">
      <c r="A20" s="14" t="s">
        <v>107</v>
      </c>
      <c r="B20" s="52"/>
      <c r="C20" s="30"/>
      <c r="D20" s="30"/>
      <c r="E20" s="30"/>
      <c r="F20" s="30"/>
      <c r="G20" s="30"/>
      <c r="H20" s="30"/>
      <c r="I20" s="30"/>
      <c r="J20" s="30"/>
      <c r="K20" s="30"/>
      <c r="L20" s="30"/>
    </row>
    <row r="21" spans="1:14" ht="26.25" customHeight="1">
      <c r="A21" s="76" t="s">
        <v>16</v>
      </c>
      <c r="B21" s="77"/>
      <c r="C21" s="347" t="s">
        <v>71</v>
      </c>
      <c r="D21" s="347"/>
      <c r="E21" s="347"/>
      <c r="F21" s="347"/>
      <c r="G21" s="347"/>
      <c r="H21" s="347"/>
      <c r="I21" s="347"/>
      <c r="J21" s="347"/>
      <c r="K21" s="347"/>
      <c r="L21" s="78"/>
      <c r="M21" s="79"/>
    </row>
    <row r="22" spans="1:14" ht="15">
      <c r="A22" s="80"/>
      <c r="B22" s="81"/>
      <c r="C22" s="82">
        <v>1998</v>
      </c>
      <c r="D22" s="82">
        <v>1999</v>
      </c>
      <c r="E22" s="82">
        <v>2000</v>
      </c>
      <c r="F22" s="82">
        <v>2001</v>
      </c>
      <c r="G22" s="82">
        <v>2002</v>
      </c>
      <c r="H22" s="82">
        <v>2003</v>
      </c>
      <c r="I22" s="82">
        <v>2004</v>
      </c>
      <c r="J22" s="82">
        <v>2005</v>
      </c>
      <c r="K22" s="82">
        <v>2006</v>
      </c>
      <c r="L22" s="82">
        <v>2007</v>
      </c>
      <c r="M22" s="83">
        <v>2008</v>
      </c>
    </row>
    <row r="23" spans="1:14" ht="15">
      <c r="A23" s="94" t="s">
        <v>123</v>
      </c>
      <c r="B23" s="96"/>
      <c r="C23" s="95"/>
      <c r="D23" s="95"/>
      <c r="E23" s="95"/>
      <c r="F23" s="95"/>
      <c r="G23" s="95">
        <v>4.9000000000000004</v>
      </c>
      <c r="H23" s="95">
        <v>5.2</v>
      </c>
      <c r="I23" s="95">
        <v>4.8777777777777782</v>
      </c>
      <c r="J23" s="95">
        <v>4.3391779743135679</v>
      </c>
      <c r="K23" s="95">
        <v>3.8026179227950863</v>
      </c>
      <c r="L23" s="95">
        <v>3.8915152957951755</v>
      </c>
      <c r="M23" s="95">
        <v>3.6124999999999998</v>
      </c>
    </row>
    <row r="24" spans="1:14" ht="16.5">
      <c r="A24" s="87"/>
      <c r="B24" s="88" t="s">
        <v>75</v>
      </c>
      <c r="C24" s="89">
        <v>0.25</v>
      </c>
      <c r="D24" s="89">
        <v>0.2</v>
      </c>
      <c r="E24" s="89">
        <v>0.2</v>
      </c>
      <c r="F24" s="89">
        <v>0.5</v>
      </c>
      <c r="G24" s="89">
        <v>0.4</v>
      </c>
      <c r="H24" s="89">
        <v>0.38</v>
      </c>
      <c r="I24" s="89">
        <v>0.4</v>
      </c>
      <c r="J24" s="89">
        <v>9.2999999999999999E-2</v>
      </c>
      <c r="K24" s="89">
        <v>0.12</v>
      </c>
      <c r="L24" s="97">
        <v>5</v>
      </c>
      <c r="M24" s="90">
        <v>1</v>
      </c>
    </row>
    <row r="25" spans="1:14" ht="16.5">
      <c r="A25" s="87"/>
      <c r="B25" s="88" t="s">
        <v>76</v>
      </c>
      <c r="C25" s="89">
        <v>3.7258950435295337</v>
      </c>
      <c r="D25" s="89">
        <v>1.288660720605932</v>
      </c>
      <c r="E25" s="89">
        <v>2.7113479186294009</v>
      </c>
      <c r="F25" s="89">
        <v>3.2295756425790927</v>
      </c>
      <c r="G25" s="89">
        <v>4.1441894090760689</v>
      </c>
      <c r="H25" s="89">
        <v>6.1322830642986048</v>
      </c>
      <c r="I25" s="89">
        <v>5.3365885374337623</v>
      </c>
      <c r="J25" s="89">
        <v>4.6903764737234903</v>
      </c>
      <c r="K25" s="89">
        <v>4.4823465776917537</v>
      </c>
      <c r="L25" s="89">
        <v>4.9682810000000002</v>
      </c>
      <c r="M25" s="89">
        <v>4.8</v>
      </c>
    </row>
    <row r="26" spans="1:14" ht="16.5">
      <c r="A26" s="87"/>
      <c r="B26" s="88" t="s">
        <v>24</v>
      </c>
      <c r="C26" s="89">
        <v>2.7034906959976959</v>
      </c>
      <c r="D26" s="89">
        <v>5.0999999999999996</v>
      </c>
      <c r="E26" s="89">
        <v>1.25</v>
      </c>
      <c r="F26" s="89">
        <v>1.6</v>
      </c>
      <c r="G26" s="89">
        <v>2</v>
      </c>
      <c r="H26" s="89">
        <v>1.7</v>
      </c>
      <c r="I26" s="89">
        <v>1.8</v>
      </c>
      <c r="J26" s="89">
        <v>1.5</v>
      </c>
      <c r="K26" s="89">
        <v>1.3</v>
      </c>
      <c r="L26" s="89">
        <v>1.68</v>
      </c>
      <c r="M26" s="89">
        <v>1.6</v>
      </c>
    </row>
    <row r="27" spans="1:14" ht="14.25">
      <c r="A27" s="87"/>
      <c r="B27" s="91" t="s">
        <v>18</v>
      </c>
      <c r="C27" s="89">
        <v>7.2</v>
      </c>
      <c r="D27" s="89">
        <v>1.6</v>
      </c>
      <c r="E27" s="89">
        <v>2.2999999999999998</v>
      </c>
      <c r="F27" s="89">
        <v>1</v>
      </c>
      <c r="G27" s="89">
        <v>1.3</v>
      </c>
      <c r="H27" s="89">
        <v>1.9</v>
      </c>
      <c r="I27" s="89">
        <v>1.5</v>
      </c>
      <c r="J27" s="89">
        <v>1.8</v>
      </c>
      <c r="K27" s="89">
        <v>3.9</v>
      </c>
      <c r="L27" s="89">
        <v>1.6</v>
      </c>
      <c r="M27" s="89">
        <v>2.6</v>
      </c>
    </row>
    <row r="28" spans="1:14" ht="14.25">
      <c r="A28" s="87"/>
      <c r="B28" s="91" t="s">
        <v>20</v>
      </c>
      <c r="C28" s="89">
        <v>6.9814104455591623</v>
      </c>
      <c r="D28" s="89">
        <v>9</v>
      </c>
      <c r="E28" s="89">
        <v>9.4776452579883923</v>
      </c>
      <c r="F28" s="89">
        <v>8.5906117295994502</v>
      </c>
      <c r="G28" s="89">
        <v>10.9</v>
      </c>
      <c r="H28" s="89">
        <v>8.5</v>
      </c>
      <c r="I28" s="89">
        <v>8.6999999999999993</v>
      </c>
      <c r="J28" s="89">
        <v>5.5</v>
      </c>
      <c r="K28" s="89">
        <v>3.6</v>
      </c>
      <c r="L28" s="89">
        <v>2.2200000000000002</v>
      </c>
      <c r="M28" s="89">
        <v>1.6</v>
      </c>
    </row>
    <row r="29" spans="1:14" ht="16.5">
      <c r="A29" s="87"/>
      <c r="B29" s="91" t="s">
        <v>137</v>
      </c>
      <c r="C29" s="89">
        <v>19.235976435288521</v>
      </c>
      <c r="D29" s="89">
        <v>15.717555426502239</v>
      </c>
      <c r="E29" s="89">
        <v>16.100000000000001</v>
      </c>
      <c r="F29" s="89">
        <v>11.8</v>
      </c>
      <c r="G29" s="89">
        <v>7.8</v>
      </c>
      <c r="H29" s="89">
        <v>7.5780035431505119</v>
      </c>
      <c r="I29" s="89">
        <v>4.9000000000000004</v>
      </c>
      <c r="J29" s="89">
        <v>4.4787155381852752</v>
      </c>
      <c r="K29" s="89">
        <v>4.8316564155437831</v>
      </c>
      <c r="L29" s="89">
        <v>3.904443873619317</v>
      </c>
      <c r="M29" s="89">
        <v>3</v>
      </c>
    </row>
    <row r="30" spans="1:14" ht="16.5">
      <c r="A30" s="87"/>
      <c r="B30" s="91" t="s">
        <v>139</v>
      </c>
      <c r="C30" s="89"/>
      <c r="D30" s="89">
        <v>8.52</v>
      </c>
      <c r="E30" s="89">
        <v>7.2</v>
      </c>
      <c r="F30" s="89">
        <v>6.831888428194496</v>
      </c>
      <c r="G30" s="89">
        <v>8.3485401459854014</v>
      </c>
      <c r="H30" s="89">
        <v>9</v>
      </c>
      <c r="I30" s="89">
        <v>7.2</v>
      </c>
      <c r="J30" s="89">
        <v>5.5679862306368326</v>
      </c>
      <c r="K30" s="89">
        <v>3.7070598896119944</v>
      </c>
      <c r="L30" s="89">
        <v>2.1495709031467101</v>
      </c>
      <c r="M30" s="89">
        <v>2.2000000000000002</v>
      </c>
    </row>
    <row r="31" spans="1:14" ht="14.25">
      <c r="A31" s="87"/>
      <c r="B31" s="91" t="s">
        <v>30</v>
      </c>
      <c r="C31" s="89">
        <v>11</v>
      </c>
      <c r="D31" s="89">
        <v>7.6</v>
      </c>
      <c r="E31" s="89">
        <v>6.8</v>
      </c>
      <c r="F31" s="89">
        <v>11.6</v>
      </c>
      <c r="G31" s="89">
        <v>5.9</v>
      </c>
      <c r="H31" s="89">
        <v>5</v>
      </c>
      <c r="I31" s="89">
        <v>9.8000000000000007</v>
      </c>
      <c r="J31" s="89">
        <v>9.4</v>
      </c>
      <c r="K31" s="89">
        <v>6.9</v>
      </c>
      <c r="L31" s="89">
        <v>9.6098265895953752</v>
      </c>
      <c r="M31" s="89">
        <v>12.1</v>
      </c>
    </row>
    <row r="32" spans="1:14" ht="14.25">
      <c r="A32" s="92" t="s">
        <v>19</v>
      </c>
      <c r="B32" s="87"/>
      <c r="C32" s="89">
        <v>2.8</v>
      </c>
      <c r="D32" s="89">
        <v>2.7</v>
      </c>
      <c r="E32" s="89">
        <v>0.97</v>
      </c>
      <c r="F32" s="89">
        <v>0.31611410948342328</v>
      </c>
      <c r="G32" s="89">
        <v>0.32916884865714074</v>
      </c>
      <c r="H32" s="89">
        <v>0.7</v>
      </c>
      <c r="I32" s="89">
        <v>0.4</v>
      </c>
      <c r="J32" s="89">
        <v>0.7981326707326255</v>
      </c>
      <c r="K32" s="89">
        <v>0.72339473487955852</v>
      </c>
      <c r="L32" s="89">
        <v>0.7492507492507493</v>
      </c>
      <c r="M32" s="89">
        <v>0.8</v>
      </c>
    </row>
    <row r="33" spans="1:13" ht="16.5">
      <c r="A33" s="92" t="s">
        <v>96</v>
      </c>
      <c r="B33" s="92"/>
      <c r="C33" s="89"/>
      <c r="D33" s="89">
        <v>8</v>
      </c>
      <c r="E33" s="89">
        <v>5.3</v>
      </c>
      <c r="F33" s="89">
        <v>3.65</v>
      </c>
      <c r="G33" s="89">
        <v>4.3499999999999996</v>
      </c>
      <c r="H33" s="89">
        <v>7.5823577457119526</v>
      </c>
      <c r="I33" s="89">
        <v>6.3</v>
      </c>
      <c r="J33" s="89">
        <v>6.0063897763578273</v>
      </c>
      <c r="K33" s="89">
        <v>4.1119643299479813</v>
      </c>
      <c r="L33" s="89">
        <v>4.0999999999999996</v>
      </c>
      <c r="M33" s="61">
        <v>2.9</v>
      </c>
    </row>
    <row r="34" spans="1:13" ht="16.5">
      <c r="A34" s="346" t="s">
        <v>97</v>
      </c>
      <c r="B34" s="346"/>
      <c r="C34" s="89"/>
      <c r="D34" s="92"/>
      <c r="E34" s="92"/>
      <c r="F34" s="89"/>
      <c r="G34" s="89">
        <v>2.5</v>
      </c>
      <c r="H34" s="89">
        <v>1.6200294550810017</v>
      </c>
      <c r="I34" s="89">
        <v>1.29</v>
      </c>
      <c r="J34" s="89">
        <v>1.7</v>
      </c>
      <c r="K34" s="89">
        <v>2</v>
      </c>
      <c r="L34" s="89">
        <v>1.8</v>
      </c>
      <c r="M34" s="89">
        <v>1.3</v>
      </c>
    </row>
    <row r="35" spans="1:13" ht="17.25">
      <c r="A35" s="93" t="s">
        <v>98</v>
      </c>
      <c r="B35" s="94"/>
      <c r="C35" s="95">
        <v>6.8831243884402795</v>
      </c>
      <c r="D35" s="95">
        <v>5.50646295220852</v>
      </c>
      <c r="E35" s="95">
        <v>4.7089704381656992</v>
      </c>
      <c r="F35" s="95">
        <v>4.7305112730019507</v>
      </c>
      <c r="G35" s="95">
        <v>4.2912957495535453</v>
      </c>
      <c r="H35" s="95">
        <v>4.6984799786619558</v>
      </c>
      <c r="I35" s="95">
        <v>4.3241666666666667</v>
      </c>
      <c r="J35" s="95">
        <v>3.9630936846593805</v>
      </c>
      <c r="K35" s="95">
        <v>3.4215766974986095</v>
      </c>
      <c r="L35" s="95">
        <v>3.4346702832374678</v>
      </c>
      <c r="M35" s="95">
        <v>3.0818181818181816</v>
      </c>
    </row>
    <row r="37" spans="1:13">
      <c r="A37" s="8">
        <v>1</v>
      </c>
      <c r="B37" s="8" t="s">
        <v>69</v>
      </c>
    </row>
    <row r="38" spans="1:13">
      <c r="A38" s="8">
        <v>2</v>
      </c>
      <c r="B38" s="8" t="s">
        <v>138</v>
      </c>
    </row>
    <row r="39" spans="1:13">
      <c r="A39" s="8">
        <v>3</v>
      </c>
      <c r="B39" s="8" t="s">
        <v>90</v>
      </c>
    </row>
    <row r="40" spans="1:13">
      <c r="A40" s="8">
        <v>4</v>
      </c>
      <c r="B40" s="8" t="s">
        <v>2</v>
      </c>
    </row>
    <row r="41" spans="1:13">
      <c r="A41" s="8">
        <v>5</v>
      </c>
      <c r="B41" s="8" t="s">
        <v>91</v>
      </c>
    </row>
    <row r="42" spans="1:13">
      <c r="A42" s="8">
        <v>6</v>
      </c>
      <c r="B42" s="8" t="s">
        <v>9</v>
      </c>
    </row>
    <row r="43" spans="1:13">
      <c r="A43" s="8">
        <v>7</v>
      </c>
      <c r="B43" s="8" t="s">
        <v>10</v>
      </c>
    </row>
    <row r="44" spans="1:13">
      <c r="A44" s="8">
        <v>8</v>
      </c>
      <c r="B44" s="8" t="s">
        <v>3</v>
      </c>
    </row>
  </sheetData>
  <mergeCells count="4">
    <mergeCell ref="A17:B17"/>
    <mergeCell ref="A34:B34"/>
    <mergeCell ref="C4:K4"/>
    <mergeCell ref="C21:K21"/>
  </mergeCells>
  <phoneticPr fontId="23" type="noConversion"/>
  <pageMargins left="0.34" right="0.19" top="0.81" bottom="0.76" header="0.5" footer="0.5"/>
  <pageSetup paperSize="9" orientation="landscape" r:id="rId1"/>
  <headerFooter alignWithMargins="0">
    <oddHeader xml:space="preserve">&amp;L05/09/2008&amp;CFINAL&amp;RUKACR 2008 Report </oddHeader>
    <oddFooter>&amp;LPage 49&amp;R&amp;F</oddFooter>
  </headerFooter>
  <drawing r:id="rId2"/>
</worksheet>
</file>

<file path=xl/worksheets/sheet6.xml><?xml version="1.0" encoding="utf-8"?>
<worksheet xmlns="http://schemas.openxmlformats.org/spreadsheetml/2006/main" xmlns:r="http://schemas.openxmlformats.org/officeDocument/2006/relationships">
  <dimension ref="A1:N45"/>
  <sheetViews>
    <sheetView zoomScaleNormal="100" workbookViewId="0">
      <selection activeCell="D18" sqref="D18"/>
    </sheetView>
  </sheetViews>
  <sheetFormatPr defaultRowHeight="12.75"/>
  <cols>
    <col min="1" max="1" width="2.140625" customWidth="1"/>
    <col min="2" max="2" width="23.140625" customWidth="1"/>
    <col min="15" max="15" width="2.140625" customWidth="1"/>
    <col min="16" max="16" width="23.140625" customWidth="1"/>
  </cols>
  <sheetData>
    <row r="1" spans="1:13" ht="20.25">
      <c r="A1" s="14" t="s">
        <v>95</v>
      </c>
      <c r="C1" s="38" t="s">
        <v>108</v>
      </c>
    </row>
    <row r="2" spans="1:13" ht="20.25">
      <c r="A2" s="14"/>
      <c r="E2" s="31"/>
    </row>
    <row r="3" spans="1:13" ht="20.25">
      <c r="A3" s="14" t="s">
        <v>109</v>
      </c>
      <c r="B3" s="14"/>
      <c r="C3" s="30"/>
      <c r="D3" s="30"/>
      <c r="E3" s="30"/>
      <c r="F3" s="30"/>
      <c r="G3" s="30"/>
      <c r="H3" s="30"/>
      <c r="I3" s="30"/>
      <c r="J3" s="30"/>
      <c r="K3" s="30"/>
      <c r="L3" s="30"/>
      <c r="M3" s="1"/>
    </row>
    <row r="4" spans="1:13" ht="26.25" customHeight="1">
      <c r="A4" s="76" t="s">
        <v>16</v>
      </c>
      <c r="B4" s="77"/>
      <c r="C4" s="347" t="s">
        <v>71</v>
      </c>
      <c r="D4" s="347"/>
      <c r="E4" s="347"/>
      <c r="F4" s="347"/>
      <c r="G4" s="347"/>
      <c r="H4" s="347"/>
      <c r="I4" s="347"/>
      <c r="J4" s="347"/>
      <c r="K4" s="347"/>
      <c r="L4" s="78"/>
      <c r="M4" s="79"/>
    </row>
    <row r="5" spans="1:13" ht="15">
      <c r="A5" s="80"/>
      <c r="B5" s="81"/>
      <c r="C5" s="82">
        <v>1998</v>
      </c>
      <c r="D5" s="82">
        <v>1999</v>
      </c>
      <c r="E5" s="82">
        <v>2000</v>
      </c>
      <c r="F5" s="82">
        <v>2001</v>
      </c>
      <c r="G5" s="82">
        <v>2002</v>
      </c>
      <c r="H5" s="82">
        <v>2003</v>
      </c>
      <c r="I5" s="82">
        <v>2004</v>
      </c>
      <c r="J5" s="82">
        <v>2005</v>
      </c>
      <c r="K5" s="82">
        <v>2006</v>
      </c>
      <c r="L5" s="82">
        <v>2007</v>
      </c>
      <c r="M5" s="83">
        <v>2008</v>
      </c>
    </row>
    <row r="6" spans="1:13" ht="15">
      <c r="A6" s="84" t="s">
        <v>123</v>
      </c>
      <c r="B6" s="85"/>
      <c r="C6" s="86"/>
      <c r="D6" s="86"/>
      <c r="E6" s="86"/>
      <c r="F6" s="86"/>
      <c r="G6" s="86">
        <v>79.400000000000006</v>
      </c>
      <c r="H6" s="86">
        <v>81.099999999999994</v>
      </c>
      <c r="I6" s="86">
        <v>80.956387672468239</v>
      </c>
      <c r="J6" s="86">
        <v>81.744108181483512</v>
      </c>
      <c r="K6" s="86">
        <v>82.696524529128482</v>
      </c>
      <c r="L6" s="86">
        <v>83.080304695415961</v>
      </c>
      <c r="M6" s="86">
        <v>84.325000000000003</v>
      </c>
    </row>
    <row r="7" spans="1:13" ht="16.5">
      <c r="A7" s="87"/>
      <c r="B7" s="88" t="s">
        <v>75</v>
      </c>
      <c r="C7" s="89">
        <v>81.5</v>
      </c>
      <c r="D7" s="89">
        <v>82</v>
      </c>
      <c r="E7" s="89">
        <v>89.9</v>
      </c>
      <c r="F7" s="89">
        <v>82.2</v>
      </c>
      <c r="G7" s="89">
        <v>85.5</v>
      </c>
      <c r="H7" s="89">
        <v>85.7</v>
      </c>
      <c r="I7" s="89">
        <v>86.3</v>
      </c>
      <c r="J7" s="89">
        <v>86.9</v>
      </c>
      <c r="K7" s="89">
        <v>86.6</v>
      </c>
      <c r="L7" s="99">
        <v>82.5</v>
      </c>
      <c r="M7" s="99">
        <v>84.8</v>
      </c>
    </row>
    <row r="8" spans="1:13" ht="16.5">
      <c r="A8" s="87"/>
      <c r="B8" s="88" t="s">
        <v>76</v>
      </c>
      <c r="C8" s="89">
        <v>77.985783358190844</v>
      </c>
      <c r="D8" s="89">
        <v>78.080660260494085</v>
      </c>
      <c r="E8" s="89">
        <v>76.919976272724099</v>
      </c>
      <c r="F8" s="89">
        <v>79.964182249322235</v>
      </c>
      <c r="G8" s="89">
        <v>78.522046203068882</v>
      </c>
      <c r="H8" s="89">
        <v>80.845986498242951</v>
      </c>
      <c r="I8" s="89">
        <v>77.427291169987967</v>
      </c>
      <c r="J8" s="89">
        <v>76.443849307170851</v>
      </c>
      <c r="K8" s="89">
        <v>77.531170000000003</v>
      </c>
      <c r="L8" s="89">
        <v>76.400019999999998</v>
      </c>
      <c r="M8" s="89">
        <v>77.7</v>
      </c>
    </row>
    <row r="9" spans="1:13" ht="16.5">
      <c r="A9" s="87"/>
      <c r="B9" s="88" t="s">
        <v>24</v>
      </c>
      <c r="C9" s="89">
        <f>(70.01332741004+78.05)/2</f>
        <v>74.031663705020009</v>
      </c>
      <c r="D9" s="89">
        <v>75.599999999999994</v>
      </c>
      <c r="E9" s="89">
        <f>(79.1+82.2)/2</f>
        <v>80.650000000000006</v>
      </c>
      <c r="F9" s="89">
        <v>82.8</v>
      </c>
      <c r="G9" s="89">
        <v>84.3</v>
      </c>
      <c r="H9" s="89">
        <v>85.1</v>
      </c>
      <c r="I9" s="89">
        <v>84.8</v>
      </c>
      <c r="J9" s="89">
        <v>85.1</v>
      </c>
      <c r="K9" s="89">
        <v>85.3</v>
      </c>
      <c r="L9" s="89">
        <v>86.21</v>
      </c>
      <c r="M9" s="89">
        <v>86.9</v>
      </c>
    </row>
    <row r="10" spans="1:13" ht="14.25">
      <c r="A10" s="87"/>
      <c r="B10" s="91" t="s">
        <v>18</v>
      </c>
      <c r="C10" s="89">
        <v>82</v>
      </c>
      <c r="D10" s="89">
        <v>84.6</v>
      </c>
      <c r="E10" s="89">
        <v>86.1</v>
      </c>
      <c r="F10" s="89">
        <v>86</v>
      </c>
      <c r="G10" s="89">
        <v>88.5</v>
      </c>
      <c r="H10" s="89">
        <v>87.7</v>
      </c>
      <c r="I10" s="89">
        <v>87.5</v>
      </c>
      <c r="J10" s="89">
        <v>87.8</v>
      </c>
      <c r="K10" s="89">
        <v>86.3</v>
      </c>
      <c r="L10" s="89">
        <v>87.5</v>
      </c>
      <c r="M10" s="89">
        <v>86.8</v>
      </c>
    </row>
    <row r="11" spans="1:13" ht="14.25">
      <c r="A11" s="87"/>
      <c r="B11" s="91" t="s">
        <v>20</v>
      </c>
      <c r="C11" s="89">
        <v>76.047865036291114</v>
      </c>
      <c r="D11" s="89">
        <v>77</v>
      </c>
      <c r="E11" s="89">
        <v>85.815363881401623</v>
      </c>
      <c r="F11" s="89">
        <v>81.193400322540626</v>
      </c>
      <c r="G11" s="89">
        <v>63.4</v>
      </c>
      <c r="H11" s="89">
        <v>72.2</v>
      </c>
      <c r="I11" s="89">
        <v>77.2</v>
      </c>
      <c r="J11" s="89">
        <v>82.5</v>
      </c>
      <c r="K11" s="89">
        <v>85.4</v>
      </c>
      <c r="L11" s="89">
        <v>84.31</v>
      </c>
      <c r="M11" s="89">
        <v>82.4</v>
      </c>
    </row>
    <row r="12" spans="1:13" ht="16.5">
      <c r="A12" s="87"/>
      <c r="B12" s="91" t="s">
        <v>137</v>
      </c>
      <c r="C12" s="89">
        <v>66.599999999999994</v>
      </c>
      <c r="D12" s="89">
        <v>69.155277697004948</v>
      </c>
      <c r="E12" s="89">
        <v>70.099999999999994</v>
      </c>
      <c r="F12" s="89">
        <v>73.3</v>
      </c>
      <c r="G12" s="89">
        <v>76</v>
      </c>
      <c r="H12" s="89">
        <v>77.958039895284088</v>
      </c>
      <c r="I12" s="89">
        <v>77.973158853488982</v>
      </c>
      <c r="J12" s="89">
        <v>79.913937714244028</v>
      </c>
      <c r="K12" s="89">
        <v>79.981391354136846</v>
      </c>
      <c r="L12" s="89">
        <v>81.783489779805237</v>
      </c>
      <c r="M12" s="89">
        <v>84.6</v>
      </c>
    </row>
    <row r="13" spans="1:13" ht="16.5">
      <c r="A13" s="87"/>
      <c r="B13" s="91" t="s">
        <v>77</v>
      </c>
      <c r="C13" s="89"/>
      <c r="D13" s="89"/>
      <c r="E13" s="89">
        <v>70.400000000000006</v>
      </c>
      <c r="F13" s="89">
        <v>74.208754208754215</v>
      </c>
      <c r="G13" s="89">
        <v>75.806451612903231</v>
      </c>
      <c r="H13" s="89">
        <v>76.8</v>
      </c>
      <c r="I13" s="89">
        <v>77.718410198725167</v>
      </c>
      <c r="J13" s="89">
        <v>78.334995919107641</v>
      </c>
      <c r="K13" s="89">
        <v>81.485799950029147</v>
      </c>
      <c r="L13" s="89">
        <v>83.070897610103117</v>
      </c>
      <c r="M13" s="89">
        <v>83.6</v>
      </c>
    </row>
    <row r="14" spans="1:13" ht="14.25">
      <c r="A14" s="87"/>
      <c r="B14" s="91" t="s">
        <v>30</v>
      </c>
      <c r="C14" s="89">
        <v>75</v>
      </c>
      <c r="D14" s="89">
        <v>76.900000000000006</v>
      </c>
      <c r="E14" s="89">
        <v>79.400000000000006</v>
      </c>
      <c r="F14" s="89">
        <v>78.900000000000006</v>
      </c>
      <c r="G14" s="89">
        <v>84.5</v>
      </c>
      <c r="H14" s="89">
        <v>84</v>
      </c>
      <c r="I14" s="89">
        <v>83.4</v>
      </c>
      <c r="J14" s="89">
        <v>82.3</v>
      </c>
      <c r="K14" s="89">
        <v>84.096909457990378</v>
      </c>
      <c r="L14" s="89">
        <v>82.868030173419399</v>
      </c>
      <c r="M14" s="89">
        <v>87.8</v>
      </c>
    </row>
    <row r="15" spans="1:13" ht="14.25">
      <c r="A15" s="92" t="s">
        <v>19</v>
      </c>
      <c r="B15" s="87"/>
      <c r="C15" s="89">
        <v>81.3</v>
      </c>
      <c r="D15" s="89">
        <v>80.7</v>
      </c>
      <c r="E15" s="89">
        <v>84.6</v>
      </c>
      <c r="F15" s="89">
        <v>84.257187836606178</v>
      </c>
      <c r="G15" s="89">
        <v>84.218054672600132</v>
      </c>
      <c r="H15" s="89">
        <v>83.9</v>
      </c>
      <c r="I15" s="89">
        <v>85.41857178485327</v>
      </c>
      <c r="J15" s="89">
        <v>84.624496564795066</v>
      </c>
      <c r="K15" s="89">
        <v>84.274002837773921</v>
      </c>
      <c r="L15" s="89">
        <v>84.896541307959524</v>
      </c>
      <c r="M15" s="89">
        <v>86</v>
      </c>
    </row>
    <row r="16" spans="1:13" ht="16.5">
      <c r="A16" s="92" t="s">
        <v>25</v>
      </c>
      <c r="B16" s="92"/>
      <c r="C16" s="89"/>
      <c r="D16" s="89">
        <v>43</v>
      </c>
      <c r="E16" s="89">
        <v>43</v>
      </c>
      <c r="F16" s="89">
        <v>44.11</v>
      </c>
      <c r="G16" s="89">
        <v>68.16</v>
      </c>
      <c r="H16" s="89">
        <v>67.891781521184285</v>
      </c>
      <c r="I16" s="89">
        <v>66.18205631958088</v>
      </c>
      <c r="J16" s="89">
        <v>72.023523763802217</v>
      </c>
      <c r="K16" s="89">
        <v>70.911161731207287</v>
      </c>
      <c r="L16" s="89">
        <v>77.2</v>
      </c>
      <c r="M16" s="89">
        <v>77</v>
      </c>
    </row>
    <row r="17" spans="1:14" ht="16.5">
      <c r="A17" s="346" t="s">
        <v>26</v>
      </c>
      <c r="B17" s="346"/>
      <c r="C17" s="89"/>
      <c r="D17" s="89"/>
      <c r="E17" s="89"/>
      <c r="F17" s="89"/>
      <c r="G17" s="89">
        <v>76.099999999999994</v>
      </c>
      <c r="H17" s="89">
        <v>75.352343493936417</v>
      </c>
      <c r="I17" s="89">
        <v>78.900000000000006</v>
      </c>
      <c r="J17" s="89">
        <v>82</v>
      </c>
      <c r="K17" s="89">
        <v>77.599999999999994</v>
      </c>
      <c r="L17" s="89">
        <v>83.5</v>
      </c>
      <c r="M17" s="89">
        <v>81.099999999999994</v>
      </c>
    </row>
    <row r="18" spans="1:14" ht="17.25">
      <c r="A18" s="93" t="s">
        <v>27</v>
      </c>
      <c r="B18" s="94"/>
      <c r="C18" s="95">
        <v>77.070786508395557</v>
      </c>
      <c r="D18" s="95">
        <v>78.036843427000463</v>
      </c>
      <c r="E18" s="95">
        <v>76.909613656783463</v>
      </c>
      <c r="F18" s="95">
        <v>80.200201394943505</v>
      </c>
      <c r="G18" s="95">
        <v>78.786089662318474</v>
      </c>
      <c r="H18" s="95">
        <v>79.77605040920038</v>
      </c>
      <c r="I18" s="95">
        <v>79.925676429720696</v>
      </c>
      <c r="J18" s="95">
        <v>81.19541616349575</v>
      </c>
      <c r="K18" s="95">
        <v>81.421157110928121</v>
      </c>
      <c r="L18" s="95">
        <v>82.748998079207936</v>
      </c>
      <c r="M18" s="95">
        <v>83.518181818181816</v>
      </c>
      <c r="N18" s="1"/>
    </row>
    <row r="19" spans="1:14">
      <c r="A19" s="1"/>
      <c r="B19" s="1"/>
      <c r="C19" s="33"/>
      <c r="D19" s="33"/>
      <c r="E19" s="33"/>
      <c r="F19" s="33"/>
      <c r="G19" s="33"/>
      <c r="H19" s="33"/>
      <c r="I19" s="33"/>
      <c r="J19" s="33"/>
      <c r="K19" s="33"/>
      <c r="L19" s="33"/>
      <c r="M19" s="33"/>
    </row>
    <row r="20" spans="1:14" ht="20.25">
      <c r="A20" s="14" t="s">
        <v>110</v>
      </c>
      <c r="B20" s="14"/>
      <c r="C20" s="34"/>
      <c r="D20" s="34"/>
      <c r="E20" s="35"/>
      <c r="F20" s="36"/>
      <c r="G20" s="36"/>
      <c r="H20" s="36"/>
      <c r="I20" s="36"/>
      <c r="J20" s="36"/>
      <c r="K20" s="36"/>
      <c r="L20" s="30"/>
    </row>
    <row r="21" spans="1:14" ht="17.25">
      <c r="A21" s="76" t="s">
        <v>16</v>
      </c>
      <c r="B21" s="77"/>
      <c r="C21" s="347" t="s">
        <v>71</v>
      </c>
      <c r="D21" s="347"/>
      <c r="E21" s="347"/>
      <c r="F21" s="347"/>
      <c r="G21" s="347"/>
      <c r="H21" s="347"/>
      <c r="I21" s="347"/>
      <c r="J21" s="347"/>
      <c r="K21" s="347"/>
      <c r="L21" s="78"/>
      <c r="M21" s="79"/>
    </row>
    <row r="22" spans="1:14" ht="15">
      <c r="A22" s="80"/>
      <c r="B22" s="81"/>
      <c r="C22" s="82">
        <v>1998</v>
      </c>
      <c r="D22" s="82">
        <v>1999</v>
      </c>
      <c r="E22" s="82">
        <v>2000</v>
      </c>
      <c r="F22" s="82">
        <v>2001</v>
      </c>
      <c r="G22" s="82">
        <v>2002</v>
      </c>
      <c r="H22" s="82">
        <v>2003</v>
      </c>
      <c r="I22" s="82">
        <v>2004</v>
      </c>
      <c r="J22" s="82">
        <v>2005</v>
      </c>
      <c r="K22" s="82">
        <v>2006</v>
      </c>
      <c r="L22" s="82">
        <v>2007</v>
      </c>
      <c r="M22" s="83">
        <v>2008</v>
      </c>
    </row>
    <row r="23" spans="1:14" ht="15">
      <c r="A23" s="84" t="s">
        <v>123</v>
      </c>
      <c r="B23" s="85"/>
      <c r="C23" s="86"/>
      <c r="D23" s="86"/>
      <c r="E23" s="86"/>
      <c r="F23" s="86"/>
      <c r="G23" s="86">
        <v>80.3</v>
      </c>
      <c r="H23" s="86">
        <v>81.400000000000006</v>
      </c>
      <c r="I23" s="86">
        <v>81.681607843110015</v>
      </c>
      <c r="J23" s="86">
        <v>82.733045210500791</v>
      </c>
      <c r="K23" s="86">
        <v>83.623283578967389</v>
      </c>
      <c r="L23" s="86">
        <v>84.919660976862957</v>
      </c>
      <c r="M23" s="86">
        <v>85.774999999999991</v>
      </c>
    </row>
    <row r="24" spans="1:14" ht="16.5">
      <c r="A24" s="87"/>
      <c r="B24" s="88" t="s">
        <v>75</v>
      </c>
      <c r="C24" s="89">
        <v>83.6</v>
      </c>
      <c r="D24" s="89">
        <v>84.1</v>
      </c>
      <c r="E24" s="89">
        <v>85.2</v>
      </c>
      <c r="F24" s="89">
        <v>85</v>
      </c>
      <c r="G24" s="89">
        <v>86.8</v>
      </c>
      <c r="H24" s="89">
        <v>85.4</v>
      </c>
      <c r="I24" s="89">
        <v>87.8</v>
      </c>
      <c r="J24" s="89">
        <v>88.2</v>
      </c>
      <c r="K24" s="89">
        <v>87.9</v>
      </c>
      <c r="L24" s="97">
        <v>83.5</v>
      </c>
      <c r="M24" s="97">
        <v>86.5</v>
      </c>
    </row>
    <row r="25" spans="1:14" ht="16.5">
      <c r="A25" s="87"/>
      <c r="B25" s="88" t="s">
        <v>76</v>
      </c>
      <c r="C25" s="89">
        <v>78.064971038118699</v>
      </c>
      <c r="D25" s="89">
        <v>78.311597826856371</v>
      </c>
      <c r="E25" s="89">
        <v>77.482010537701939</v>
      </c>
      <c r="F25" s="89">
        <v>80.143255564605781</v>
      </c>
      <c r="G25" s="89">
        <v>79.137347215148537</v>
      </c>
      <c r="H25" s="89">
        <v>80.928125216069901</v>
      </c>
      <c r="I25" s="89">
        <v>77.980738685998503</v>
      </c>
      <c r="J25" s="89">
        <v>76.396743247714411</v>
      </c>
      <c r="K25" s="89">
        <v>77.825869999999995</v>
      </c>
      <c r="L25" s="89">
        <v>77.660520000000005</v>
      </c>
      <c r="M25" s="89">
        <v>77.900000000000006</v>
      </c>
    </row>
    <row r="26" spans="1:14" ht="16.5">
      <c r="A26" s="87"/>
      <c r="B26" s="88" t="s">
        <v>24</v>
      </c>
      <c r="C26" s="89">
        <f>(69.394565390116+80.18)/2</f>
        <v>74.787282695057996</v>
      </c>
      <c r="D26" s="89">
        <v>76.400000000000006</v>
      </c>
      <c r="E26" s="89">
        <f>(79.5+82.7)/2</f>
        <v>81.099999999999994</v>
      </c>
      <c r="F26" s="89">
        <v>83.2</v>
      </c>
      <c r="G26" s="89">
        <v>84.5</v>
      </c>
      <c r="H26" s="89">
        <v>84.8</v>
      </c>
      <c r="I26" s="89">
        <v>84.4</v>
      </c>
      <c r="J26" s="89">
        <v>85.1</v>
      </c>
      <c r="K26" s="89">
        <v>85.7</v>
      </c>
      <c r="L26" s="89">
        <v>89.85</v>
      </c>
      <c r="M26" s="89">
        <v>89.9</v>
      </c>
    </row>
    <row r="27" spans="1:14" ht="14.25">
      <c r="A27" s="87"/>
      <c r="B27" s="91" t="s">
        <v>18</v>
      </c>
      <c r="C27" s="89">
        <v>83</v>
      </c>
      <c r="D27" s="89">
        <v>84.9</v>
      </c>
      <c r="E27" s="89">
        <v>86.8</v>
      </c>
      <c r="F27" s="89">
        <v>87.6</v>
      </c>
      <c r="G27" s="89">
        <v>87.8</v>
      </c>
      <c r="H27" s="89">
        <v>87.3</v>
      </c>
      <c r="I27" s="89">
        <v>87.5</v>
      </c>
      <c r="J27" s="89">
        <v>89</v>
      </c>
      <c r="K27" s="89">
        <v>86.7</v>
      </c>
      <c r="L27" s="89">
        <v>88.6</v>
      </c>
      <c r="M27" s="89">
        <v>88.2</v>
      </c>
    </row>
    <row r="28" spans="1:14" ht="14.25">
      <c r="A28" s="87"/>
      <c r="B28" s="91" t="s">
        <v>20</v>
      </c>
      <c r="C28" s="89">
        <v>76.381188441719388</v>
      </c>
      <c r="D28" s="89">
        <v>77</v>
      </c>
      <c r="E28" s="89">
        <v>84.877862108552833</v>
      </c>
      <c r="F28" s="89">
        <v>81.067556296914105</v>
      </c>
      <c r="G28" s="89">
        <v>65.900000000000006</v>
      </c>
      <c r="H28" s="89">
        <v>72.8</v>
      </c>
      <c r="I28" s="89">
        <v>78.2</v>
      </c>
      <c r="J28" s="89">
        <v>84.5</v>
      </c>
      <c r="K28" s="89">
        <v>87.4</v>
      </c>
      <c r="L28" s="89">
        <v>86.16</v>
      </c>
      <c r="M28" s="89">
        <v>84.6</v>
      </c>
    </row>
    <row r="29" spans="1:14" ht="16.5">
      <c r="A29" s="87"/>
      <c r="B29" s="91" t="s">
        <v>137</v>
      </c>
      <c r="C29" s="89">
        <v>69.2</v>
      </c>
      <c r="D29" s="89">
        <v>70.447169746865711</v>
      </c>
      <c r="E29" s="89">
        <v>71.3</v>
      </c>
      <c r="F29" s="89">
        <v>74.8</v>
      </c>
      <c r="G29" s="89">
        <v>76.2</v>
      </c>
      <c r="H29" s="89">
        <v>78.289164467262012</v>
      </c>
      <c r="I29" s="89">
        <v>79.534934979061063</v>
      </c>
      <c r="J29" s="89">
        <v>79.778881025316011</v>
      </c>
      <c r="K29" s="89">
        <v>81.45198563657695</v>
      </c>
      <c r="L29" s="89">
        <v>84.215258155664003</v>
      </c>
      <c r="M29" s="89">
        <v>85.3</v>
      </c>
    </row>
    <row r="30" spans="1:14" ht="16.5">
      <c r="A30" s="87"/>
      <c r="B30" s="91" t="s">
        <v>77</v>
      </c>
      <c r="C30" s="89"/>
      <c r="D30" s="89"/>
      <c r="E30" s="89">
        <v>74</v>
      </c>
      <c r="F30" s="89">
        <v>77.308707124010553</v>
      </c>
      <c r="G30" s="89">
        <v>78.478241036401784</v>
      </c>
      <c r="H30" s="89">
        <v>78.7</v>
      </c>
      <c r="I30" s="89">
        <v>78.94885560892908</v>
      </c>
      <c r="J30" s="89">
        <v>81.170395869191054</v>
      </c>
      <c r="K30" s="89">
        <v>83.894884257352331</v>
      </c>
      <c r="L30" s="89">
        <v>84.577033101757252</v>
      </c>
      <c r="M30" s="89">
        <v>85.9</v>
      </c>
    </row>
    <row r="31" spans="1:14" ht="14.25">
      <c r="A31" s="87"/>
      <c r="B31" s="91" t="s">
        <v>30</v>
      </c>
      <c r="C31" s="89">
        <v>76</v>
      </c>
      <c r="D31" s="89">
        <v>78.8</v>
      </c>
      <c r="E31" s="89">
        <v>80.3</v>
      </c>
      <c r="F31" s="89">
        <v>81.099999999999994</v>
      </c>
      <c r="G31" s="89">
        <v>85.5</v>
      </c>
      <c r="H31" s="89">
        <v>84.4</v>
      </c>
      <c r="I31" s="89">
        <v>83.5</v>
      </c>
      <c r="J31" s="89">
        <v>83.6</v>
      </c>
      <c r="K31" s="89">
        <v>84.35528231677722</v>
      </c>
      <c r="L31" s="89">
        <v>84.794476557482341</v>
      </c>
      <c r="M31" s="89">
        <v>87.9</v>
      </c>
    </row>
    <row r="32" spans="1:14" ht="14.25">
      <c r="A32" s="92" t="s">
        <v>19</v>
      </c>
      <c r="B32" s="87"/>
      <c r="C32" s="89">
        <v>82.4</v>
      </c>
      <c r="D32" s="89">
        <v>81.8</v>
      </c>
      <c r="E32" s="89">
        <v>85.9</v>
      </c>
      <c r="F32" s="89">
        <v>85.558982266769462</v>
      </c>
      <c r="G32" s="89">
        <v>85.299618463379971</v>
      </c>
      <c r="H32" s="89">
        <v>84.8</v>
      </c>
      <c r="I32" s="89">
        <v>86.442389868697063</v>
      </c>
      <c r="J32" s="89">
        <v>86.238877997285485</v>
      </c>
      <c r="K32" s="89">
        <v>85.763293310463112</v>
      </c>
      <c r="L32" s="89">
        <v>85.842728699871557</v>
      </c>
      <c r="M32" s="89">
        <v>86.8</v>
      </c>
    </row>
    <row r="33" spans="1:13" ht="16.5">
      <c r="A33" s="92" t="s">
        <v>25</v>
      </c>
      <c r="B33" s="92"/>
      <c r="C33" s="89"/>
      <c r="D33" s="89">
        <v>43</v>
      </c>
      <c r="E33" s="89">
        <v>43</v>
      </c>
      <c r="F33" s="89">
        <v>58.61</v>
      </c>
      <c r="G33" s="89">
        <v>61.12</v>
      </c>
      <c r="H33" s="89">
        <v>64.838007078682281</v>
      </c>
      <c r="I33" s="89">
        <v>61.718542165469536</v>
      </c>
      <c r="J33" s="89">
        <v>66.415335463258785</v>
      </c>
      <c r="K33" s="89">
        <v>70.547436215011146</v>
      </c>
      <c r="L33" s="89">
        <v>77.8</v>
      </c>
      <c r="M33" s="89">
        <v>79.099999999999994</v>
      </c>
    </row>
    <row r="34" spans="1:13" ht="16.5">
      <c r="A34" s="346" t="s">
        <v>26</v>
      </c>
      <c r="B34" s="346"/>
      <c r="C34" s="89"/>
      <c r="D34" s="89"/>
      <c r="E34" s="89"/>
      <c r="F34" s="89"/>
      <c r="G34" s="89">
        <v>81.900000000000006</v>
      </c>
      <c r="H34" s="89">
        <v>80.942562592047125</v>
      </c>
      <c r="I34" s="89">
        <v>82.9</v>
      </c>
      <c r="J34" s="89">
        <v>85</v>
      </c>
      <c r="K34" s="89">
        <v>82.6</v>
      </c>
      <c r="L34" s="89">
        <v>85.1</v>
      </c>
      <c r="M34" s="89">
        <v>82.7</v>
      </c>
    </row>
    <row r="35" spans="1:13" ht="17.25">
      <c r="A35" s="93" t="s">
        <v>27</v>
      </c>
      <c r="B35" s="94"/>
      <c r="C35" s="95">
        <v>77.958843467153272</v>
      </c>
      <c r="D35" s="95">
        <v>78.848833613351417</v>
      </c>
      <c r="E35" s="95">
        <v>77.25815517571273</v>
      </c>
      <c r="F35" s="95">
        <v>81.468684513136594</v>
      </c>
      <c r="G35" s="95">
        <v>79.286424124981821</v>
      </c>
      <c r="H35" s="95">
        <v>80.249782011499278</v>
      </c>
      <c r="I35" s="95">
        <v>80.516283551846399</v>
      </c>
      <c r="J35" s="95">
        <v>81.854301696254282</v>
      </c>
      <c r="K35" s="95">
        <v>82.626690144681717</v>
      </c>
      <c r="L35" s="95">
        <v>84.372728774070481</v>
      </c>
      <c r="M35" s="95">
        <v>84.981818181818184</v>
      </c>
    </row>
    <row r="37" spans="1:13">
      <c r="A37" s="8">
        <v>1</v>
      </c>
      <c r="B37" s="8" t="s">
        <v>69</v>
      </c>
    </row>
    <row r="38" spans="1:13">
      <c r="A38" s="8">
        <v>2</v>
      </c>
      <c r="B38" s="8" t="s">
        <v>138</v>
      </c>
    </row>
    <row r="39" spans="1:13">
      <c r="A39" s="8">
        <v>3</v>
      </c>
      <c r="B39" s="8" t="s">
        <v>90</v>
      </c>
    </row>
    <row r="40" spans="1:13">
      <c r="A40" s="8">
        <v>4</v>
      </c>
      <c r="B40" s="8" t="s">
        <v>2</v>
      </c>
    </row>
    <row r="41" spans="1:13">
      <c r="A41" s="8">
        <v>5</v>
      </c>
      <c r="B41" s="8" t="s">
        <v>91</v>
      </c>
    </row>
    <row r="42" spans="1:13">
      <c r="A42" s="8">
        <v>6</v>
      </c>
      <c r="B42" s="8" t="s">
        <v>92</v>
      </c>
    </row>
    <row r="43" spans="1:13">
      <c r="A43" s="8">
        <v>7</v>
      </c>
      <c r="B43" s="8" t="s">
        <v>9</v>
      </c>
    </row>
    <row r="44" spans="1:13">
      <c r="A44" s="8">
        <v>8</v>
      </c>
      <c r="B44" s="8" t="s">
        <v>10</v>
      </c>
    </row>
    <row r="45" spans="1:13">
      <c r="A45" s="8">
        <v>9</v>
      </c>
      <c r="B45" s="8" t="s">
        <v>3</v>
      </c>
    </row>
  </sheetData>
  <mergeCells count="4">
    <mergeCell ref="C4:K4"/>
    <mergeCell ref="A17:B17"/>
    <mergeCell ref="C21:K21"/>
    <mergeCell ref="A34:B34"/>
  </mergeCells>
  <phoneticPr fontId="23" type="noConversion"/>
  <pageMargins left="0.34" right="0.19" top="0.81" bottom="0.76" header="0.5" footer="0.5"/>
  <pageSetup paperSize="9" orientation="landscape" r:id="rId1"/>
  <headerFooter alignWithMargins="0">
    <oddHeader xml:space="preserve">&amp;L05/09/2008&amp;CFINAL&amp;RUKACR 2008 Report </oddHeader>
    <oddFooter>&amp;LPage 50&amp;R&amp;F</oddFooter>
  </headerFooter>
</worksheet>
</file>

<file path=xl/worksheets/sheet7.xml><?xml version="1.0" encoding="utf-8"?>
<worksheet xmlns="http://schemas.openxmlformats.org/spreadsheetml/2006/main" xmlns:r="http://schemas.openxmlformats.org/officeDocument/2006/relationships">
  <dimension ref="A1:AC46"/>
  <sheetViews>
    <sheetView zoomScaleNormal="100" workbookViewId="0">
      <selection activeCell="D18" sqref="D18"/>
    </sheetView>
  </sheetViews>
  <sheetFormatPr defaultRowHeight="12.75"/>
  <cols>
    <col min="1" max="1" width="2.7109375" customWidth="1"/>
    <col min="2" max="2" width="23.5703125" customWidth="1"/>
    <col min="15" max="15" width="2.140625" customWidth="1"/>
    <col min="16" max="16" width="23.5703125" customWidth="1"/>
  </cols>
  <sheetData>
    <row r="1" spans="1:29" ht="20.25">
      <c r="A1" s="14" t="s">
        <v>232</v>
      </c>
      <c r="C1" s="38" t="s">
        <v>111</v>
      </c>
    </row>
    <row r="2" spans="1:29" ht="20.25">
      <c r="A2" s="14"/>
      <c r="E2" s="59"/>
    </row>
    <row r="3" spans="1:29" ht="20.25">
      <c r="A3" s="14" t="s">
        <v>112</v>
      </c>
      <c r="B3" s="14"/>
      <c r="C3" s="30"/>
      <c r="D3" s="30"/>
      <c r="E3" s="30"/>
      <c r="F3" s="30"/>
      <c r="G3" s="30"/>
      <c r="H3" s="30"/>
      <c r="I3" s="30"/>
      <c r="J3" s="30"/>
      <c r="K3" s="30"/>
      <c r="L3" s="30"/>
      <c r="M3" s="1"/>
    </row>
    <row r="4" spans="1:29" ht="26.25" customHeight="1">
      <c r="A4" s="100" t="s">
        <v>16</v>
      </c>
      <c r="B4" s="101"/>
      <c r="C4" s="348" t="s">
        <v>71</v>
      </c>
      <c r="D4" s="347"/>
      <c r="E4" s="347"/>
      <c r="F4" s="347"/>
      <c r="G4" s="347"/>
      <c r="H4" s="347"/>
      <c r="I4" s="347"/>
      <c r="J4" s="347"/>
      <c r="K4" s="347"/>
      <c r="L4" s="78"/>
      <c r="M4" s="79"/>
    </row>
    <row r="5" spans="1:29" ht="15">
      <c r="A5" s="102"/>
      <c r="B5" s="103"/>
      <c r="C5" s="104">
        <v>1998</v>
      </c>
      <c r="D5" s="82">
        <v>1999</v>
      </c>
      <c r="E5" s="82">
        <v>2000</v>
      </c>
      <c r="F5" s="82">
        <v>2001</v>
      </c>
      <c r="G5" s="82">
        <v>2002</v>
      </c>
      <c r="H5" s="82">
        <v>2003</v>
      </c>
      <c r="I5" s="82">
        <v>2004</v>
      </c>
      <c r="J5" s="82">
        <v>2005</v>
      </c>
      <c r="K5" s="82">
        <v>2006</v>
      </c>
      <c r="L5" s="82">
        <v>2007</v>
      </c>
      <c r="M5" s="83">
        <v>2008</v>
      </c>
    </row>
    <row r="6" spans="1:29" ht="17.25">
      <c r="A6" s="94" t="s">
        <v>68</v>
      </c>
      <c r="B6" s="96"/>
      <c r="C6" s="129"/>
      <c r="D6" s="129"/>
      <c r="E6" s="129"/>
      <c r="F6" s="129"/>
      <c r="G6" s="129">
        <v>0.59</v>
      </c>
      <c r="H6" s="129">
        <v>0.57999999999999996</v>
      </c>
      <c r="I6" s="129">
        <v>0.59015724682332016</v>
      </c>
      <c r="J6" s="129">
        <v>0.56504578646038173</v>
      </c>
      <c r="K6" s="129">
        <v>0.54344449181186283</v>
      </c>
      <c r="L6" s="129">
        <v>0.53852780869949379</v>
      </c>
      <c r="M6" s="129">
        <v>0.53625</v>
      </c>
      <c r="AC6" s="23"/>
    </row>
    <row r="7" spans="1:29" ht="16.5">
      <c r="A7" s="87"/>
      <c r="B7" s="88" t="s">
        <v>82</v>
      </c>
      <c r="C7" s="130">
        <v>0.68</v>
      </c>
      <c r="D7" s="130">
        <v>0.63800000000000001</v>
      </c>
      <c r="E7" s="130">
        <v>0.65900000000000003</v>
      </c>
      <c r="F7" s="130">
        <v>0.63500000000000001</v>
      </c>
      <c r="G7" s="130">
        <v>0.6</v>
      </c>
      <c r="H7" s="130">
        <v>0.64</v>
      </c>
      <c r="I7" s="130">
        <v>0.6</v>
      </c>
      <c r="J7" s="130">
        <v>0.5</v>
      </c>
      <c r="K7" s="130">
        <v>0.54</v>
      </c>
      <c r="L7" s="131">
        <v>0.54</v>
      </c>
      <c r="M7" s="131">
        <v>0.54</v>
      </c>
    </row>
    <row r="8" spans="1:29" ht="16.5">
      <c r="A8" s="87"/>
      <c r="B8" s="88" t="s">
        <v>83</v>
      </c>
      <c r="C8" s="130">
        <v>0.65781728001109907</v>
      </c>
      <c r="D8" s="130">
        <v>0.64096275217668308</v>
      </c>
      <c r="E8" s="130">
        <v>0.65681213231445623</v>
      </c>
      <c r="F8" s="130">
        <v>0.61961882311108685</v>
      </c>
      <c r="G8" s="130">
        <v>0.60951110231798888</v>
      </c>
      <c r="H8" s="130">
        <v>0.59071477367271352</v>
      </c>
      <c r="I8" s="130">
        <v>0.60940395522902369</v>
      </c>
      <c r="J8" s="130">
        <v>0.56610173798121777</v>
      </c>
      <c r="K8" s="130">
        <v>0.53289621348277516</v>
      </c>
      <c r="L8" s="130">
        <v>0.52419400000000005</v>
      </c>
      <c r="M8" s="131">
        <v>0.56999999999999995</v>
      </c>
    </row>
    <row r="9" spans="1:29" ht="16.5">
      <c r="A9" s="87"/>
      <c r="B9" s="88" t="s">
        <v>84</v>
      </c>
      <c r="C9" s="130">
        <v>0.71003590996594101</v>
      </c>
      <c r="D9" s="130">
        <v>0.71299999999999997</v>
      </c>
      <c r="E9" s="130">
        <v>0.68099999999999994</v>
      </c>
      <c r="F9" s="130">
        <v>0.64300000000000002</v>
      </c>
      <c r="G9" s="130">
        <v>0.627</v>
      </c>
      <c r="H9" s="130">
        <v>0.58099999999999996</v>
      </c>
      <c r="I9" s="130">
        <v>0.6</v>
      </c>
      <c r="J9" s="130">
        <v>0.57999999999999996</v>
      </c>
      <c r="K9" s="130">
        <v>0.56999999999999995</v>
      </c>
      <c r="L9" s="130">
        <v>0.56999999999999995</v>
      </c>
      <c r="M9" s="130">
        <v>0.56000000000000005</v>
      </c>
    </row>
    <row r="10" spans="1:29" ht="14.25">
      <c r="A10" s="87"/>
      <c r="B10" s="91" t="s">
        <v>18</v>
      </c>
      <c r="C10" s="130">
        <v>0.61</v>
      </c>
      <c r="D10" s="130">
        <v>0.57999999999999996</v>
      </c>
      <c r="E10" s="130">
        <v>0.53600000000000003</v>
      </c>
      <c r="F10" s="130">
        <v>0.55200000000000005</v>
      </c>
      <c r="G10" s="130">
        <v>0.52600000000000002</v>
      </c>
      <c r="H10" s="130">
        <v>0.53600000000000003</v>
      </c>
      <c r="I10" s="130">
        <v>0.54</v>
      </c>
      <c r="J10" s="130">
        <v>0.53</v>
      </c>
      <c r="K10" s="130">
        <v>0.5</v>
      </c>
      <c r="L10" s="130">
        <v>0.51</v>
      </c>
      <c r="M10" s="130">
        <v>0.5</v>
      </c>
    </row>
    <row r="11" spans="1:29" ht="14.25">
      <c r="A11" s="87"/>
      <c r="B11" s="91" t="s">
        <v>20</v>
      </c>
      <c r="C11" s="130">
        <v>0.60029023913180646</v>
      </c>
      <c r="D11" s="130">
        <v>0.6</v>
      </c>
      <c r="E11" s="130">
        <v>0.63018867924528299</v>
      </c>
      <c r="F11" s="130">
        <v>0.57999999999999996</v>
      </c>
      <c r="G11" s="130">
        <v>0.56899999999999995</v>
      </c>
      <c r="H11" s="130">
        <v>0.53</v>
      </c>
      <c r="I11" s="130">
        <v>0.53</v>
      </c>
      <c r="J11" s="130">
        <v>0.53</v>
      </c>
      <c r="K11" s="130">
        <v>0.5</v>
      </c>
      <c r="L11" s="130">
        <v>0.51</v>
      </c>
      <c r="M11" s="130">
        <v>0.5</v>
      </c>
    </row>
    <row r="12" spans="1:29" ht="16.5">
      <c r="A12" s="87"/>
      <c r="B12" s="91" t="s">
        <v>85</v>
      </c>
      <c r="C12" s="130">
        <v>0.66442362836933666</v>
      </c>
      <c r="D12" s="130">
        <v>0.63823059028787443</v>
      </c>
      <c r="E12" s="130">
        <v>0.63100000000000001</v>
      </c>
      <c r="F12" s="130">
        <v>0.629</v>
      </c>
      <c r="G12" s="130">
        <v>0.6</v>
      </c>
      <c r="H12" s="131" t="s">
        <v>14</v>
      </c>
      <c r="I12" s="130">
        <v>0.61522733187107326</v>
      </c>
      <c r="J12" s="130">
        <v>0.60338414411786156</v>
      </c>
      <c r="K12" s="130">
        <v>0.59483252218723159</v>
      </c>
      <c r="L12" s="130">
        <v>0.56118957803316083</v>
      </c>
      <c r="M12" s="130">
        <v>0.55000000000000004</v>
      </c>
    </row>
    <row r="13" spans="1:29" ht="16.5">
      <c r="A13" s="87"/>
      <c r="B13" s="91" t="s">
        <v>78</v>
      </c>
      <c r="C13" s="130"/>
      <c r="D13" s="130">
        <v>0.69</v>
      </c>
      <c r="E13" s="130">
        <v>0.68</v>
      </c>
      <c r="F13" s="130">
        <v>0.63780663780663782</v>
      </c>
      <c r="G13" s="130">
        <v>0.61728510162222638</v>
      </c>
      <c r="H13" s="130">
        <v>0.61099999999999999</v>
      </c>
      <c r="I13" s="130">
        <v>0.63048368953880762</v>
      </c>
      <c r="J13" s="130">
        <v>0.63308243402557363</v>
      </c>
      <c r="K13" s="130">
        <v>0.56533688681602401</v>
      </c>
      <c r="L13" s="130">
        <v>0.53952521780832863</v>
      </c>
      <c r="M13" s="130">
        <v>0.53</v>
      </c>
    </row>
    <row r="14" spans="1:29" ht="14.25">
      <c r="A14" s="87"/>
      <c r="B14" s="91" t="s">
        <v>30</v>
      </c>
      <c r="C14" s="130">
        <v>0.6</v>
      </c>
      <c r="D14" s="130">
        <v>0.6</v>
      </c>
      <c r="E14" s="130">
        <v>0.61499999999999999</v>
      </c>
      <c r="F14" s="130">
        <v>0.56289999999999996</v>
      </c>
      <c r="G14" s="130">
        <v>0.56000000000000005</v>
      </c>
      <c r="H14" s="130">
        <v>0.59</v>
      </c>
      <c r="I14" s="130">
        <v>0.56999999999999995</v>
      </c>
      <c r="J14" s="130">
        <v>0.56899999999999995</v>
      </c>
      <c r="K14" s="130">
        <v>0.54488971730351043</v>
      </c>
      <c r="L14" s="130">
        <v>0.55331367375446217</v>
      </c>
      <c r="M14" s="130">
        <v>0.54</v>
      </c>
    </row>
    <row r="15" spans="1:29" ht="14.25">
      <c r="A15" s="92" t="s">
        <v>19</v>
      </c>
      <c r="B15" s="87"/>
      <c r="C15" s="130">
        <v>0.63700000000000001</v>
      </c>
      <c r="D15" s="130">
        <v>0.59699999999999998</v>
      </c>
      <c r="E15" s="130">
        <v>0.621</v>
      </c>
      <c r="F15" s="130">
        <v>0.6143011019968514</v>
      </c>
      <c r="G15" s="130">
        <v>0.58963763509218059</v>
      </c>
      <c r="H15" s="130">
        <v>0.61499999999999999</v>
      </c>
      <c r="I15" s="130">
        <v>0.64327874303765897</v>
      </c>
      <c r="J15" s="130">
        <v>0.61099265576877515</v>
      </c>
      <c r="K15" s="130">
        <v>0.59924326028693042</v>
      </c>
      <c r="L15" s="130">
        <v>0.57695212203594626</v>
      </c>
      <c r="M15" s="130">
        <v>0.6</v>
      </c>
    </row>
    <row r="16" spans="1:29" ht="16.5">
      <c r="A16" s="92" t="s">
        <v>79</v>
      </c>
      <c r="B16" s="92"/>
      <c r="C16" s="130"/>
      <c r="D16" s="130">
        <v>0.621</v>
      </c>
      <c r="E16" s="130">
        <v>0.59799999999999998</v>
      </c>
      <c r="F16" s="130">
        <v>0.60030000000000006</v>
      </c>
      <c r="G16" s="130">
        <v>0.5403</v>
      </c>
      <c r="H16" s="130">
        <v>0.55793772332822866</v>
      </c>
      <c r="I16" s="130">
        <v>0.5569089718402096</v>
      </c>
      <c r="J16" s="130">
        <v>0.52580412866058568</v>
      </c>
      <c r="K16" s="130">
        <v>0.50034168564920278</v>
      </c>
      <c r="L16" s="130">
        <v>0.5</v>
      </c>
      <c r="M16" s="130">
        <v>0.48</v>
      </c>
    </row>
    <row r="17" spans="1:13" ht="16.5">
      <c r="A17" s="346" t="s">
        <v>80</v>
      </c>
      <c r="B17" s="346"/>
      <c r="C17" s="130"/>
      <c r="D17" s="130"/>
      <c r="E17" s="130"/>
      <c r="F17" s="130"/>
      <c r="G17" s="130">
        <v>0.61</v>
      </c>
      <c r="H17" s="130">
        <v>0.57292690921009504</v>
      </c>
      <c r="I17" s="130">
        <v>0.56999999999999995</v>
      </c>
      <c r="J17" s="130">
        <v>0.57999999999999996</v>
      </c>
      <c r="K17" s="130">
        <v>0.54</v>
      </c>
      <c r="L17" s="130">
        <v>0.56000000000000005</v>
      </c>
      <c r="M17" s="130">
        <v>0.52</v>
      </c>
    </row>
    <row r="18" spans="1:13" ht="17.25">
      <c r="A18" s="93" t="s">
        <v>81</v>
      </c>
      <c r="B18" s="94"/>
      <c r="C18" s="132">
        <v>0.6592889466171683</v>
      </c>
      <c r="D18" s="132">
        <v>0.6407858825239896</v>
      </c>
      <c r="E18" s="132">
        <v>0.63715738993710691</v>
      </c>
      <c r="F18" s="132">
        <v>0.60762952740135123</v>
      </c>
      <c r="G18" s="132">
        <v>0.58683103061040054</v>
      </c>
      <c r="H18" s="132">
        <v>0.58318492113984766</v>
      </c>
      <c r="I18" s="132">
        <v>0.59013357802397926</v>
      </c>
      <c r="J18" s="132">
        <v>0.56685073854773294</v>
      </c>
      <c r="K18" s="132">
        <v>0.54421544768690799</v>
      </c>
      <c r="L18" s="132">
        <v>0.54047041742108159</v>
      </c>
      <c r="M18" s="132">
        <v>0.53545454545454529</v>
      </c>
    </row>
    <row r="19" spans="1:13">
      <c r="A19" s="1"/>
      <c r="B19" s="1"/>
      <c r="C19" s="33"/>
      <c r="D19" s="33"/>
      <c r="E19" s="33"/>
      <c r="F19" s="33"/>
      <c r="G19" s="33"/>
      <c r="H19" s="33"/>
      <c r="I19" s="33"/>
      <c r="J19" s="33"/>
      <c r="K19" s="33"/>
      <c r="L19" s="33"/>
      <c r="M19" s="33"/>
    </row>
    <row r="20" spans="1:13" ht="20.25">
      <c r="A20" s="14" t="s">
        <v>113</v>
      </c>
      <c r="B20" s="14"/>
      <c r="C20" s="34"/>
      <c r="D20" s="34"/>
      <c r="E20" s="35"/>
      <c r="F20" s="36"/>
      <c r="G20" s="36"/>
      <c r="H20" s="36"/>
      <c r="I20" s="36"/>
      <c r="J20" s="36"/>
      <c r="K20" s="36"/>
      <c r="L20" s="30"/>
    </row>
    <row r="21" spans="1:13" ht="21.75" customHeight="1">
      <c r="A21" s="100" t="s">
        <v>16</v>
      </c>
      <c r="B21" s="101"/>
      <c r="C21" s="348" t="s">
        <v>71</v>
      </c>
      <c r="D21" s="347"/>
      <c r="E21" s="347"/>
      <c r="F21" s="347"/>
      <c r="G21" s="347"/>
      <c r="H21" s="347"/>
      <c r="I21" s="347"/>
      <c r="J21" s="347"/>
      <c r="K21" s="347"/>
      <c r="L21" s="78"/>
      <c r="M21" s="79"/>
    </row>
    <row r="22" spans="1:13" ht="15">
      <c r="A22" s="102"/>
      <c r="B22" s="103"/>
      <c r="C22" s="104">
        <v>1998</v>
      </c>
      <c r="D22" s="82">
        <v>1999</v>
      </c>
      <c r="E22" s="82">
        <v>2000</v>
      </c>
      <c r="F22" s="82">
        <v>2001</v>
      </c>
      <c r="G22" s="82">
        <v>2002</v>
      </c>
      <c r="H22" s="82">
        <v>2003</v>
      </c>
      <c r="I22" s="82">
        <v>2004</v>
      </c>
      <c r="J22" s="82">
        <v>2005</v>
      </c>
      <c r="K22" s="82">
        <v>2006</v>
      </c>
      <c r="L22" s="82">
        <v>2007</v>
      </c>
      <c r="M22" s="83">
        <v>2008</v>
      </c>
    </row>
    <row r="23" spans="1:13" ht="17.25">
      <c r="A23" s="94" t="s">
        <v>68</v>
      </c>
      <c r="B23" s="96"/>
      <c r="C23" s="132"/>
      <c r="D23" s="132"/>
      <c r="E23" s="132"/>
      <c r="F23" s="132"/>
      <c r="G23" s="132">
        <v>0.54</v>
      </c>
      <c r="H23" s="132">
        <v>0.54</v>
      </c>
      <c r="I23" s="132">
        <v>0.5506110210741636</v>
      </c>
      <c r="J23" s="132">
        <v>0.51181229461609112</v>
      </c>
      <c r="K23" s="132">
        <v>0.50815397127252837</v>
      </c>
      <c r="L23" s="132">
        <v>0.50579647656482785</v>
      </c>
      <c r="M23" s="132">
        <v>0.49625000000000002</v>
      </c>
    </row>
    <row r="24" spans="1:13" ht="16.5">
      <c r="A24" s="87"/>
      <c r="B24" s="88" t="s">
        <v>82</v>
      </c>
      <c r="C24" s="130">
        <v>0.59</v>
      </c>
      <c r="D24" s="130">
        <v>0.57799999999999996</v>
      </c>
      <c r="E24" s="130">
        <v>0.57700000000000007</v>
      </c>
      <c r="F24" s="130">
        <v>0.55799999999999994</v>
      </c>
      <c r="G24" s="130">
        <v>0.55000000000000004</v>
      </c>
      <c r="H24" s="130">
        <v>0.56999999999999995</v>
      </c>
      <c r="I24" s="130">
        <v>0.52</v>
      </c>
      <c r="J24" s="130">
        <v>0.45</v>
      </c>
      <c r="K24" s="130">
        <v>0.49</v>
      </c>
      <c r="L24" s="133">
        <v>0.54</v>
      </c>
      <c r="M24" s="133">
        <v>0.5</v>
      </c>
    </row>
    <row r="25" spans="1:13" ht="16.5">
      <c r="A25" s="87"/>
      <c r="B25" s="88" t="s">
        <v>83</v>
      </c>
      <c r="C25" s="130">
        <v>0.61654815996670254</v>
      </c>
      <c r="D25" s="130">
        <v>0.6025857754654208</v>
      </c>
      <c r="E25" s="130">
        <v>0.59305870058271393</v>
      </c>
      <c r="F25" s="130">
        <v>0.58746157528947285</v>
      </c>
      <c r="G25" s="130">
        <v>0.55899300293829579</v>
      </c>
      <c r="H25" s="130">
        <v>0.55965070080729418</v>
      </c>
      <c r="I25" s="130">
        <v>0.56922574829816963</v>
      </c>
      <c r="J25" s="130">
        <v>0.52213685143354693</v>
      </c>
      <c r="K25" s="130">
        <v>0.51994985802724769</v>
      </c>
      <c r="L25" s="130">
        <v>0.50678840000000003</v>
      </c>
      <c r="M25" s="131">
        <v>0.54</v>
      </c>
    </row>
    <row r="26" spans="1:13" ht="16.5">
      <c r="A26" s="87"/>
      <c r="B26" s="88" t="s">
        <v>84</v>
      </c>
      <c r="C26" s="130">
        <v>0.65903607182583801</v>
      </c>
      <c r="D26" s="130">
        <v>0.64700000000000002</v>
      </c>
      <c r="E26" s="130">
        <v>0.60899999999999999</v>
      </c>
      <c r="F26" s="130">
        <v>0.57899999999999996</v>
      </c>
      <c r="G26" s="130">
        <v>0.55700000000000005</v>
      </c>
      <c r="H26" s="130">
        <v>0.54899999999999993</v>
      </c>
      <c r="I26" s="130">
        <v>0.56999999999999995</v>
      </c>
      <c r="J26" s="130">
        <v>0.53</v>
      </c>
      <c r="K26" s="130">
        <v>0.53</v>
      </c>
      <c r="L26" s="130">
        <v>0.53</v>
      </c>
      <c r="M26" s="134">
        <v>0.53</v>
      </c>
    </row>
    <row r="27" spans="1:13" ht="12.75" customHeight="1">
      <c r="A27" s="87"/>
      <c r="B27" s="91" t="s">
        <v>18</v>
      </c>
      <c r="C27" s="130">
        <v>0.53</v>
      </c>
      <c r="D27" s="130">
        <v>0.52</v>
      </c>
      <c r="E27" s="130">
        <v>0.54700000000000004</v>
      </c>
      <c r="F27" s="130">
        <v>0.48799999999999999</v>
      </c>
      <c r="G27" s="130">
        <v>0.50600000000000001</v>
      </c>
      <c r="H27" s="130">
        <v>0.49700000000000005</v>
      </c>
      <c r="I27" s="130">
        <v>0.5</v>
      </c>
      <c r="J27" s="130">
        <v>0.49</v>
      </c>
      <c r="K27" s="130">
        <v>0.46</v>
      </c>
      <c r="L27" s="130">
        <v>0.49</v>
      </c>
      <c r="M27" s="130">
        <v>0.46</v>
      </c>
    </row>
    <row r="28" spans="1:13" ht="14.25">
      <c r="A28" s="87"/>
      <c r="B28" s="91" t="s">
        <v>20</v>
      </c>
      <c r="C28" s="130">
        <v>0.54797615312205838</v>
      </c>
      <c r="D28" s="130">
        <v>0.54</v>
      </c>
      <c r="E28" s="130">
        <v>0.52611773710058041</v>
      </c>
      <c r="F28" s="130">
        <v>0.51</v>
      </c>
      <c r="G28" s="130">
        <v>0.48799999999999999</v>
      </c>
      <c r="H28" s="130">
        <v>0.47</v>
      </c>
      <c r="I28" s="130">
        <v>0.51</v>
      </c>
      <c r="J28" s="130">
        <v>0.49</v>
      </c>
      <c r="K28" s="130">
        <v>0.48</v>
      </c>
      <c r="L28" s="130">
        <v>0.46</v>
      </c>
      <c r="M28" s="130">
        <v>0.46</v>
      </c>
    </row>
    <row r="29" spans="1:13" ht="16.5">
      <c r="A29" s="87"/>
      <c r="B29" s="91" t="s">
        <v>85</v>
      </c>
      <c r="C29" s="130">
        <v>0.5990705843609353</v>
      </c>
      <c r="D29" s="130">
        <v>0.5788269053393913</v>
      </c>
      <c r="E29" s="130">
        <v>0.57499999999999996</v>
      </c>
      <c r="F29" s="130">
        <v>0.55379303271683022</v>
      </c>
      <c r="G29" s="130">
        <v>0.57999999999999996</v>
      </c>
      <c r="H29" s="131" t="s">
        <v>14</v>
      </c>
      <c r="I29" s="130">
        <v>0.58320476085519068</v>
      </c>
      <c r="J29" s="130">
        <v>0.55564944896306467</v>
      </c>
      <c r="K29" s="130">
        <v>0.55060973441888572</v>
      </c>
      <c r="L29" s="130">
        <v>0.52072095213631309</v>
      </c>
      <c r="M29" s="130">
        <v>0.51</v>
      </c>
    </row>
    <row r="30" spans="1:13" ht="16.5">
      <c r="A30" s="87"/>
      <c r="B30" s="91" t="s">
        <v>78</v>
      </c>
      <c r="C30" s="130"/>
      <c r="D30" s="130">
        <v>0.62</v>
      </c>
      <c r="E30" s="130">
        <v>0.59599999999999997</v>
      </c>
      <c r="F30" s="130">
        <v>0.54824726724462869</v>
      </c>
      <c r="G30" s="130">
        <v>0.54921996168232823</v>
      </c>
      <c r="H30" s="130">
        <v>0.57399999999999995</v>
      </c>
      <c r="I30" s="130">
        <v>0.58707732881228214</v>
      </c>
      <c r="J30" s="130">
        <v>0.52426850258175561</v>
      </c>
      <c r="K30" s="130">
        <v>0.5007826015322514</v>
      </c>
      <c r="L30" s="130">
        <v>0.49472823865958321</v>
      </c>
      <c r="M30" s="130">
        <v>0.48</v>
      </c>
    </row>
    <row r="31" spans="1:13" ht="14.25">
      <c r="A31" s="87"/>
      <c r="B31" s="91" t="s">
        <v>30</v>
      </c>
      <c r="C31" s="130">
        <v>0.56999999999999995</v>
      </c>
      <c r="D31" s="130">
        <v>0.55000000000000004</v>
      </c>
      <c r="E31" s="130">
        <v>0.53700000000000003</v>
      </c>
      <c r="F31" s="130">
        <v>0.52439999999999998</v>
      </c>
      <c r="G31" s="130">
        <v>0.53</v>
      </c>
      <c r="H31" s="130">
        <v>0.55000000000000004</v>
      </c>
      <c r="I31" s="130">
        <v>0.54</v>
      </c>
      <c r="J31" s="130">
        <v>0.52</v>
      </c>
      <c r="K31" s="130">
        <v>0.51059870550161812</v>
      </c>
      <c r="L31" s="130">
        <v>0.50413422172272615</v>
      </c>
      <c r="M31" s="130">
        <v>0.49</v>
      </c>
    </row>
    <row r="32" spans="1:13" ht="14.25">
      <c r="A32" s="92" t="s">
        <v>19</v>
      </c>
      <c r="B32" s="87"/>
      <c r="C32" s="130">
        <v>0.58399999999999996</v>
      </c>
      <c r="D32" s="130">
        <v>0.55500000000000005</v>
      </c>
      <c r="E32" s="130">
        <v>0.55799999999999994</v>
      </c>
      <c r="F32" s="130">
        <v>0.561526599845798</v>
      </c>
      <c r="G32" s="130">
        <v>0.54522331113937306</v>
      </c>
      <c r="H32" s="130">
        <v>0.55299999999999994</v>
      </c>
      <c r="I32" s="130">
        <v>0.57485820837541757</v>
      </c>
      <c r="J32" s="130">
        <v>0.54720253355451665</v>
      </c>
      <c r="K32" s="130">
        <v>0.55641733164292639</v>
      </c>
      <c r="L32" s="130">
        <v>0.52497502497502502</v>
      </c>
      <c r="M32" s="130">
        <v>0.54</v>
      </c>
    </row>
    <row r="33" spans="1:13" ht="16.5">
      <c r="A33" s="92" t="s">
        <v>79</v>
      </c>
      <c r="B33" s="92"/>
      <c r="C33" s="130"/>
      <c r="D33" s="130">
        <v>0.56000000000000005</v>
      </c>
      <c r="E33" s="130">
        <v>0.56899999999999995</v>
      </c>
      <c r="F33" s="130">
        <v>0.56940000000000002</v>
      </c>
      <c r="G33" s="130">
        <v>0.52369999999999994</v>
      </c>
      <c r="H33" s="130">
        <v>0.55622107269262189</v>
      </c>
      <c r="I33" s="130">
        <v>0.53391859537110931</v>
      </c>
      <c r="J33" s="130">
        <v>0.51130990415335464</v>
      </c>
      <c r="K33" s="130">
        <v>0.49393113698290814</v>
      </c>
      <c r="L33" s="130">
        <v>0.5</v>
      </c>
      <c r="M33" s="130">
        <v>0.49</v>
      </c>
    </row>
    <row r="34" spans="1:13" ht="16.5">
      <c r="A34" s="346" t="s">
        <v>80</v>
      </c>
      <c r="B34" s="346"/>
      <c r="C34" s="130"/>
      <c r="D34" s="130"/>
      <c r="E34" s="130"/>
      <c r="F34" s="130"/>
      <c r="G34" s="130">
        <v>0.52</v>
      </c>
      <c r="H34" s="130">
        <v>0.52518409425625923</v>
      </c>
      <c r="I34" s="130">
        <v>0.5</v>
      </c>
      <c r="J34" s="130">
        <v>0.53</v>
      </c>
      <c r="K34" s="130">
        <v>0.49</v>
      </c>
      <c r="L34" s="130">
        <v>0.52</v>
      </c>
      <c r="M34" s="130">
        <v>0.5</v>
      </c>
    </row>
    <row r="35" spans="1:13" ht="17.25">
      <c r="A35" s="93" t="s">
        <v>81</v>
      </c>
      <c r="B35" s="94"/>
      <c r="C35" s="132">
        <v>0.60267398145158579</v>
      </c>
      <c r="D35" s="132">
        <v>0.58469390877828264</v>
      </c>
      <c r="E35" s="132">
        <v>0.57416814475838185</v>
      </c>
      <c r="F35" s="132">
        <v>0.55124158565702597</v>
      </c>
      <c r="G35" s="132">
        <v>0.54143866116560924</v>
      </c>
      <c r="H35" s="132">
        <v>0.54236690608626181</v>
      </c>
      <c r="I35" s="132">
        <v>0.54702299945116661</v>
      </c>
      <c r="J35" s="132">
        <v>0.51623525743772436</v>
      </c>
      <c r="K35" s="132">
        <v>0.50947785083988251</v>
      </c>
      <c r="L35" s="132">
        <v>0.50830425795396794</v>
      </c>
      <c r="M35" s="132">
        <v>0.5</v>
      </c>
    </row>
    <row r="37" spans="1:13">
      <c r="A37" s="8">
        <v>1</v>
      </c>
      <c r="B37" s="8" t="s">
        <v>69</v>
      </c>
    </row>
    <row r="38" spans="1:13">
      <c r="A38" s="8">
        <v>2</v>
      </c>
      <c r="B38" s="8" t="s">
        <v>86</v>
      </c>
    </row>
    <row r="39" spans="1:13">
      <c r="A39" s="8">
        <v>3</v>
      </c>
      <c r="B39" s="8" t="s">
        <v>138</v>
      </c>
    </row>
    <row r="40" spans="1:13">
      <c r="A40" s="8">
        <v>4</v>
      </c>
      <c r="B40" s="8" t="s">
        <v>87</v>
      </c>
    </row>
    <row r="41" spans="1:13">
      <c r="A41" s="8">
        <v>5</v>
      </c>
      <c r="B41" s="8" t="s">
        <v>90</v>
      </c>
    </row>
    <row r="42" spans="1:13">
      <c r="A42" s="8">
        <v>6</v>
      </c>
      <c r="B42" s="8" t="s">
        <v>2</v>
      </c>
    </row>
    <row r="43" spans="1:13">
      <c r="A43" s="8">
        <v>7</v>
      </c>
      <c r="B43" s="8" t="s">
        <v>91</v>
      </c>
    </row>
    <row r="44" spans="1:13">
      <c r="A44" s="8">
        <v>8</v>
      </c>
      <c r="B44" s="8" t="s">
        <v>9</v>
      </c>
    </row>
    <row r="45" spans="1:13">
      <c r="A45" s="8">
        <v>9</v>
      </c>
      <c r="B45" s="8" t="s">
        <v>10</v>
      </c>
    </row>
    <row r="46" spans="1:13">
      <c r="A46" s="8">
        <v>10</v>
      </c>
      <c r="B46" s="8" t="s">
        <v>3</v>
      </c>
    </row>
  </sheetData>
  <mergeCells count="4">
    <mergeCell ref="C4:K4"/>
    <mergeCell ref="A17:B17"/>
    <mergeCell ref="C21:K21"/>
    <mergeCell ref="A34:B34"/>
  </mergeCells>
  <phoneticPr fontId="23" type="noConversion"/>
  <pageMargins left="0.34" right="0.19" top="0.81" bottom="0.76" header="0.5" footer="0.5"/>
  <pageSetup paperSize="9" orientation="landscape" r:id="rId1"/>
  <headerFooter alignWithMargins="0">
    <oddHeader xml:space="preserve">&amp;L05/09/2008&amp;CFINAL&amp;RUKACR 2008 Report </oddHeader>
    <oddFooter>&amp;LPage 51&amp;R&amp;F</oddFooter>
  </headerFooter>
</worksheet>
</file>

<file path=xl/worksheets/sheet8.xml><?xml version="1.0" encoding="utf-8"?>
<worksheet xmlns="http://schemas.openxmlformats.org/spreadsheetml/2006/main" xmlns:r="http://schemas.openxmlformats.org/officeDocument/2006/relationships">
  <dimension ref="A1:M29"/>
  <sheetViews>
    <sheetView zoomScaleNormal="100" workbookViewId="0">
      <selection activeCell="D18" sqref="D18"/>
    </sheetView>
  </sheetViews>
  <sheetFormatPr defaultRowHeight="12.75"/>
  <cols>
    <col min="1" max="1" width="2.5703125" customWidth="1"/>
    <col min="2" max="2" width="29.42578125" customWidth="1"/>
  </cols>
  <sheetData>
    <row r="1" spans="1:13" ht="20.25">
      <c r="A1" s="14" t="s">
        <v>233</v>
      </c>
      <c r="C1" s="14" t="s">
        <v>114</v>
      </c>
    </row>
    <row r="2" spans="1:13" ht="12" customHeight="1">
      <c r="A2" s="14"/>
    </row>
    <row r="3" spans="1:13" ht="23.25">
      <c r="A3" s="14" t="s">
        <v>115</v>
      </c>
      <c r="G3" s="59"/>
    </row>
    <row r="4" spans="1:13">
      <c r="A4" s="15" t="s">
        <v>37</v>
      </c>
    </row>
    <row r="5" spans="1:13">
      <c r="C5" s="30"/>
      <c r="D5" s="30"/>
      <c r="E5" s="30"/>
      <c r="F5" s="30"/>
      <c r="G5" s="30"/>
      <c r="H5" s="30"/>
      <c r="I5" s="30"/>
      <c r="J5" s="30"/>
      <c r="K5" s="30"/>
      <c r="L5" s="30"/>
    </row>
    <row r="6" spans="1:13" ht="26.25" customHeight="1">
      <c r="B6" s="101" t="s">
        <v>4</v>
      </c>
      <c r="C6" s="348" t="s">
        <v>70</v>
      </c>
      <c r="D6" s="347"/>
      <c r="E6" s="347"/>
      <c r="F6" s="347"/>
      <c r="G6" s="347"/>
      <c r="H6" s="347"/>
      <c r="I6" s="347"/>
      <c r="J6" s="347"/>
      <c r="K6" s="347"/>
      <c r="L6" s="78"/>
      <c r="M6" s="79"/>
    </row>
    <row r="7" spans="1:13" ht="15">
      <c r="B7" s="102"/>
      <c r="C7" s="104">
        <v>1998</v>
      </c>
      <c r="D7" s="82">
        <v>1999</v>
      </c>
      <c r="E7" s="82">
        <v>2000</v>
      </c>
      <c r="F7" s="82">
        <v>2001</v>
      </c>
      <c r="G7" s="82">
        <v>2002</v>
      </c>
      <c r="H7" s="82">
        <v>2003</v>
      </c>
      <c r="I7" s="82">
        <v>2004</v>
      </c>
      <c r="J7" s="82">
        <v>2005</v>
      </c>
      <c r="K7" s="82">
        <v>2006</v>
      </c>
      <c r="L7" s="82">
        <v>2007</v>
      </c>
      <c r="M7" s="83">
        <v>2008</v>
      </c>
    </row>
    <row r="8" spans="1:13" ht="14.25">
      <c r="B8" s="87" t="s">
        <v>94</v>
      </c>
      <c r="C8" s="98">
        <v>99.998000000000005</v>
      </c>
      <c r="D8" s="98">
        <v>99.988333333333344</v>
      </c>
      <c r="E8" s="98">
        <v>99.998333333333335</v>
      </c>
      <c r="F8" s="98">
        <v>99.99884851070432</v>
      </c>
      <c r="G8" s="98">
        <v>99.945454545454552</v>
      </c>
      <c r="H8" s="98">
        <v>99.935062846568869</v>
      </c>
      <c r="I8" s="98">
        <v>99.982329317269077</v>
      </c>
      <c r="J8" s="98">
        <v>100</v>
      </c>
      <c r="K8" s="98">
        <v>99.998254920577153</v>
      </c>
      <c r="L8" s="98">
        <v>99.998332371667644</v>
      </c>
      <c r="M8" s="98">
        <v>99.996928862211703</v>
      </c>
    </row>
    <row r="9" spans="1:13" ht="14.25">
      <c r="B9" s="87" t="s">
        <v>38</v>
      </c>
      <c r="C9" s="89">
        <v>99.37777777777778</v>
      </c>
      <c r="D9" s="89">
        <v>99.773636363636385</v>
      </c>
      <c r="E9" s="89">
        <v>99.96262754349749</v>
      </c>
      <c r="F9" s="89">
        <v>99.712016889128876</v>
      </c>
      <c r="G9" s="89">
        <v>99.630706602755978</v>
      </c>
      <c r="H9" s="89">
        <v>96.331621421106959</v>
      </c>
      <c r="I9" s="89">
        <v>99.701820762796942</v>
      </c>
      <c r="J9" s="89">
        <v>99.783034770614265</v>
      </c>
      <c r="K9" s="89">
        <v>99.84702566848101</v>
      </c>
      <c r="L9" s="89">
        <v>99.80830616060156</v>
      </c>
      <c r="M9" s="89">
        <v>99.915101263604981</v>
      </c>
    </row>
    <row r="10" spans="1:13" ht="14.25">
      <c r="B10" s="87" t="s">
        <v>39</v>
      </c>
      <c r="C10" s="89">
        <v>99.542508382736116</v>
      </c>
      <c r="D10" s="89">
        <v>99.150445466819278</v>
      </c>
      <c r="E10" s="89">
        <v>99.691666666666677</v>
      </c>
      <c r="F10" s="89">
        <v>99.385715632171141</v>
      </c>
      <c r="G10" s="89">
        <v>99.480821818181809</v>
      </c>
      <c r="H10" s="89">
        <v>99.5</v>
      </c>
      <c r="I10" s="89">
        <v>99.566183409634178</v>
      </c>
      <c r="J10" s="89">
        <v>98.865381405275002</v>
      </c>
      <c r="K10" s="89">
        <v>99.791623335656823</v>
      </c>
      <c r="L10" s="89">
        <v>99.660342174827292</v>
      </c>
      <c r="M10" s="89">
        <v>99.790716556248029</v>
      </c>
    </row>
    <row r="11" spans="1:13" ht="14.25">
      <c r="B11" s="87" t="s">
        <v>40</v>
      </c>
      <c r="C11" s="89">
        <v>99.988699961085331</v>
      </c>
      <c r="D11" s="89">
        <v>99.991666666666674</v>
      </c>
      <c r="E11" s="89">
        <v>100</v>
      </c>
      <c r="F11" s="89">
        <v>99.999515203226807</v>
      </c>
      <c r="G11" s="89">
        <v>99.998691243866602</v>
      </c>
      <c r="H11" s="89">
        <v>99.997257873763886</v>
      </c>
      <c r="I11" s="89">
        <v>100</v>
      </c>
      <c r="J11" s="89">
        <v>99.991666666666674</v>
      </c>
      <c r="K11" s="89">
        <v>99.998084364583733</v>
      </c>
      <c r="L11" s="89">
        <v>99.997848292515343</v>
      </c>
      <c r="M11" s="89">
        <v>99.981818181818184</v>
      </c>
    </row>
    <row r="12" spans="1:13" ht="14.25">
      <c r="B12" s="87" t="s">
        <v>41</v>
      </c>
      <c r="C12" s="89">
        <v>99.608588807868585</v>
      </c>
      <c r="D12" s="89">
        <v>99.97313940007632</v>
      </c>
      <c r="E12" s="89">
        <v>99.951535327719341</v>
      </c>
      <c r="F12" s="89">
        <v>99.973819035060515</v>
      </c>
      <c r="G12" s="89">
        <v>99.990909090909099</v>
      </c>
      <c r="H12" s="89">
        <v>99.993243330743326</v>
      </c>
      <c r="I12" s="89">
        <v>100</v>
      </c>
      <c r="J12" s="89">
        <v>100</v>
      </c>
      <c r="K12" s="89">
        <v>99.991666666666674</v>
      </c>
      <c r="L12" s="89">
        <v>100</v>
      </c>
      <c r="M12" s="89">
        <v>100</v>
      </c>
    </row>
    <row r="13" spans="1:13" ht="16.5">
      <c r="B13" s="87" t="s">
        <v>99</v>
      </c>
      <c r="C13" s="89">
        <v>30.62444460317959</v>
      </c>
      <c r="D13" s="89">
        <v>42.010842138475546</v>
      </c>
      <c r="E13" s="89">
        <v>56.04579040925325</v>
      </c>
      <c r="F13" s="89">
        <v>71.155029601571556</v>
      </c>
      <c r="G13" s="89">
        <v>76.113057968132935</v>
      </c>
      <c r="H13" s="89">
        <v>70.324880757893311</v>
      </c>
      <c r="I13" s="89">
        <v>88.699062402836603</v>
      </c>
      <c r="J13" s="89">
        <v>92.478212148440434</v>
      </c>
      <c r="K13" s="89">
        <v>94.187706863248664</v>
      </c>
      <c r="L13" s="89">
        <v>95.421387932908416</v>
      </c>
      <c r="M13" s="89">
        <v>96.751912156501987</v>
      </c>
    </row>
    <row r="14" spans="1:13" ht="14.25">
      <c r="B14" s="87" t="s">
        <v>121</v>
      </c>
      <c r="C14" s="89"/>
      <c r="D14" s="89"/>
      <c r="E14" s="89"/>
      <c r="F14" s="89"/>
      <c r="G14" s="89">
        <v>79.705626405495821</v>
      </c>
      <c r="H14" s="89">
        <v>82.648596700742374</v>
      </c>
      <c r="I14" s="89">
        <v>95.938062677231471</v>
      </c>
      <c r="J14" s="89">
        <v>98.611849398495636</v>
      </c>
      <c r="K14" s="89">
        <v>98.414970900429296</v>
      </c>
      <c r="L14" s="89">
        <v>99.127846882269381</v>
      </c>
      <c r="M14" s="89">
        <v>98.987499999999997</v>
      </c>
    </row>
    <row r="15" spans="1:13" ht="14.25">
      <c r="B15" s="87" t="s">
        <v>53</v>
      </c>
      <c r="C15" s="89"/>
      <c r="D15" s="89"/>
      <c r="E15" s="89"/>
      <c r="F15" s="89"/>
      <c r="G15" s="89"/>
      <c r="H15" s="89"/>
      <c r="I15" s="89"/>
      <c r="J15" s="89"/>
      <c r="K15" s="89">
        <v>27.54299752993494</v>
      </c>
      <c r="L15" s="89">
        <v>38.439489133043502</v>
      </c>
      <c r="M15" s="89">
        <v>50.221026180160841</v>
      </c>
    </row>
    <row r="16" spans="1:13" ht="14.25">
      <c r="B16" s="87" t="s">
        <v>42</v>
      </c>
      <c r="C16" s="89">
        <v>99.367711698362029</v>
      </c>
      <c r="D16" s="89">
        <v>99.396326788177632</v>
      </c>
      <c r="E16" s="89">
        <v>99.412914768941747</v>
      </c>
      <c r="F16" s="89">
        <v>99.781818181818167</v>
      </c>
      <c r="G16" s="89">
        <v>99.736363636363635</v>
      </c>
      <c r="H16" s="89">
        <v>99.758333333333326</v>
      </c>
      <c r="I16" s="89">
        <v>99.816666666666663</v>
      </c>
      <c r="J16" s="89">
        <v>99.825000000000003</v>
      </c>
      <c r="K16" s="89">
        <v>99.775000000000006</v>
      </c>
      <c r="L16" s="89">
        <v>99.713624132653962</v>
      </c>
      <c r="M16" s="89">
        <v>99.713297015264459</v>
      </c>
    </row>
    <row r="17" spans="1:13" ht="14.25">
      <c r="B17" s="87" t="s">
        <v>7</v>
      </c>
      <c r="C17" s="89">
        <v>97.388157331328372</v>
      </c>
      <c r="D17" s="89">
        <v>93.886290540342216</v>
      </c>
      <c r="E17" s="89">
        <v>94.373004112192405</v>
      </c>
      <c r="F17" s="89">
        <v>94.489178073336973</v>
      </c>
      <c r="G17" s="89">
        <v>94.698704261395918</v>
      </c>
      <c r="H17" s="89">
        <v>94.431532478263378</v>
      </c>
      <c r="I17" s="89">
        <v>95.093369895997213</v>
      </c>
      <c r="J17" s="89">
        <v>95.003653005605472</v>
      </c>
      <c r="K17" s="89">
        <v>95.604227274034145</v>
      </c>
      <c r="L17" s="89">
        <v>96.131545420891385</v>
      </c>
      <c r="M17" s="89">
        <v>96.199108808297083</v>
      </c>
    </row>
    <row r="18" spans="1:13" ht="14.25">
      <c r="B18" s="87" t="s">
        <v>43</v>
      </c>
      <c r="C18" s="89">
        <v>99.971604940719288</v>
      </c>
      <c r="D18" s="89">
        <v>99.93544347539904</v>
      </c>
      <c r="E18" s="89">
        <v>99.945544736430477</v>
      </c>
      <c r="F18" s="89">
        <v>99.861374798953364</v>
      </c>
      <c r="G18" s="89">
        <v>99.974545454545463</v>
      </c>
      <c r="H18" s="89">
        <v>99.962068722651793</v>
      </c>
      <c r="I18" s="89">
        <v>99.969612957945856</v>
      </c>
      <c r="J18" s="89">
        <v>99.981189513659203</v>
      </c>
      <c r="K18" s="89">
        <v>99.988070320554314</v>
      </c>
      <c r="L18" s="89">
        <v>99.970974523553778</v>
      </c>
      <c r="M18" s="89">
        <v>99.992046448739359</v>
      </c>
    </row>
    <row r="19" spans="1:13" ht="14.25">
      <c r="B19" s="87" t="s">
        <v>44</v>
      </c>
      <c r="C19" s="89">
        <v>85.138943905538653</v>
      </c>
      <c r="D19" s="89">
        <v>79.678623903026022</v>
      </c>
      <c r="E19" s="89">
        <v>82.148476113240932</v>
      </c>
      <c r="F19" s="89">
        <v>82.084115617000435</v>
      </c>
      <c r="G19" s="89">
        <v>82.954935034503777</v>
      </c>
      <c r="H19" s="89">
        <v>83.954258605522412</v>
      </c>
      <c r="I19" s="89">
        <v>84.564094172790007</v>
      </c>
      <c r="J19" s="89">
        <v>86.755821744640286</v>
      </c>
      <c r="K19" s="89">
        <v>87.736913531486039</v>
      </c>
      <c r="L19" s="89">
        <v>88.555810387537761</v>
      </c>
      <c r="M19" s="89">
        <v>87.423886120403836</v>
      </c>
    </row>
    <row r="20" spans="1:13" ht="14.25">
      <c r="B20" s="87" t="s">
        <v>45</v>
      </c>
      <c r="C20" s="89">
        <v>94.956129015323896</v>
      </c>
      <c r="D20" s="89">
        <v>99.062703178656349</v>
      </c>
      <c r="E20" s="89">
        <v>98.497542514499159</v>
      </c>
      <c r="F20" s="89">
        <v>99.661016366739062</v>
      </c>
      <c r="G20" s="89">
        <v>99.618334469301374</v>
      </c>
      <c r="H20" s="89">
        <v>97.766751502551884</v>
      </c>
      <c r="I20" s="89">
        <v>98.388807378773251</v>
      </c>
      <c r="J20" s="89">
        <v>99.044100609665065</v>
      </c>
      <c r="K20" s="89">
        <v>99.663793078542582</v>
      </c>
      <c r="L20" s="89">
        <v>99.93234799423648</v>
      </c>
      <c r="M20" s="89">
        <v>99.930748827606195</v>
      </c>
    </row>
    <row r="21" spans="1:13" ht="14.25">
      <c r="B21" s="87" t="s">
        <v>8</v>
      </c>
      <c r="C21" s="89">
        <v>91.607766753608573</v>
      </c>
      <c r="D21" s="89">
        <v>94.005803469226024</v>
      </c>
      <c r="E21" s="89">
        <v>94.483765850781495</v>
      </c>
      <c r="F21" s="89">
        <v>94.94439299282763</v>
      </c>
      <c r="G21" s="89">
        <v>93.132112626351457</v>
      </c>
      <c r="H21" s="89">
        <v>94.054709842144632</v>
      </c>
      <c r="I21" s="89">
        <v>94.354582677430713</v>
      </c>
      <c r="J21" s="89">
        <v>95.848076060502009</v>
      </c>
      <c r="K21" s="89">
        <v>96.490136147292432</v>
      </c>
      <c r="L21" s="89">
        <v>97.466312749018414</v>
      </c>
      <c r="M21" s="89">
        <v>97.743109808053518</v>
      </c>
    </row>
    <row r="22" spans="1:13" ht="12.75" customHeight="1">
      <c r="B22" s="39"/>
      <c r="C22" s="22"/>
      <c r="D22" s="22"/>
      <c r="E22" s="22"/>
      <c r="F22" s="22"/>
      <c r="G22" s="22"/>
      <c r="H22" s="22"/>
      <c r="I22" s="22"/>
      <c r="J22" s="22"/>
      <c r="K22" s="22"/>
    </row>
    <row r="23" spans="1:13" ht="12.75" customHeight="1">
      <c r="A23" s="8">
        <v>1</v>
      </c>
      <c r="B23" s="8" t="s">
        <v>5</v>
      </c>
    </row>
    <row r="24" spans="1:13" ht="12.75" customHeight="1">
      <c r="A24" s="8">
        <v>2</v>
      </c>
      <c r="B24" s="8" t="s">
        <v>6</v>
      </c>
    </row>
    <row r="25" spans="1:13" ht="12.75" customHeight="1">
      <c r="A25" s="8">
        <v>3</v>
      </c>
      <c r="B25" s="8" t="s">
        <v>140</v>
      </c>
    </row>
    <row r="29" spans="1:13" ht="14.25" customHeight="1"/>
  </sheetData>
  <mergeCells count="1">
    <mergeCell ref="C6:K6"/>
  </mergeCells>
  <phoneticPr fontId="23" type="noConversion"/>
  <pageMargins left="0.34" right="0.19" top="0.81" bottom="0.76" header="0.5" footer="0.5"/>
  <pageSetup paperSize="9" orientation="landscape" r:id="rId1"/>
  <headerFooter alignWithMargins="0">
    <oddHeader xml:space="preserve">&amp;L05/09/2008&amp;CFINAL&amp;RUKACR 2008 Report </oddHeader>
    <oddFooter>&amp;LPage 52&amp;R&amp;F</oddFooter>
  </headerFooter>
</worksheet>
</file>

<file path=xl/worksheets/sheet9.xml><?xml version="1.0" encoding="utf-8"?>
<worksheet xmlns="http://schemas.openxmlformats.org/spreadsheetml/2006/main" xmlns:r="http://schemas.openxmlformats.org/officeDocument/2006/relationships">
  <dimension ref="A1:M28"/>
  <sheetViews>
    <sheetView zoomScaleNormal="100" workbookViewId="0">
      <selection activeCell="D18" sqref="D18"/>
    </sheetView>
  </sheetViews>
  <sheetFormatPr defaultRowHeight="12.75"/>
  <cols>
    <col min="1" max="1" width="2.5703125" customWidth="1"/>
    <col min="2" max="2" width="33.42578125" customWidth="1"/>
  </cols>
  <sheetData>
    <row r="1" spans="1:13" ht="20.25">
      <c r="A1" s="14" t="s">
        <v>234</v>
      </c>
      <c r="C1" s="14" t="s">
        <v>116</v>
      </c>
    </row>
    <row r="2" spans="1:13" ht="12" customHeight="1">
      <c r="A2" s="14"/>
    </row>
    <row r="3" spans="1:13" ht="23.25">
      <c r="A3" s="14" t="s">
        <v>115</v>
      </c>
      <c r="G3" s="59"/>
    </row>
    <row r="4" spans="1:13">
      <c r="A4" s="15" t="s">
        <v>37</v>
      </c>
    </row>
    <row r="5" spans="1:13">
      <c r="C5" s="30"/>
      <c r="D5" s="30"/>
      <c r="E5" s="30"/>
      <c r="F5" s="30"/>
      <c r="G5" s="30"/>
      <c r="H5" s="30"/>
      <c r="I5" s="30"/>
      <c r="J5" s="30"/>
      <c r="K5" s="30"/>
      <c r="L5" s="30"/>
    </row>
    <row r="6" spans="1:13" ht="26.25" customHeight="1">
      <c r="B6" s="101" t="s">
        <v>4</v>
      </c>
      <c r="C6" s="348" t="s">
        <v>70</v>
      </c>
      <c r="D6" s="347"/>
      <c r="E6" s="347"/>
      <c r="F6" s="347"/>
      <c r="G6" s="347"/>
      <c r="H6" s="347"/>
      <c r="I6" s="347"/>
      <c r="J6" s="347"/>
      <c r="K6" s="347"/>
      <c r="L6" s="78"/>
      <c r="M6" s="79"/>
    </row>
    <row r="7" spans="1:13" ht="15">
      <c r="B7" s="102"/>
      <c r="C7" s="104">
        <v>1998</v>
      </c>
      <c r="D7" s="82">
        <v>1999</v>
      </c>
      <c r="E7" s="82">
        <v>2000</v>
      </c>
      <c r="F7" s="82">
        <v>2001</v>
      </c>
      <c r="G7" s="82">
        <v>2002</v>
      </c>
      <c r="H7" s="82">
        <v>2003</v>
      </c>
      <c r="I7" s="82">
        <v>2004</v>
      </c>
      <c r="J7" s="82">
        <v>2005</v>
      </c>
      <c r="K7" s="82">
        <v>2006</v>
      </c>
      <c r="L7" s="82">
        <v>2007</v>
      </c>
      <c r="M7" s="83">
        <v>2008</v>
      </c>
    </row>
    <row r="8" spans="1:13" ht="16.5">
      <c r="B8" s="105" t="s">
        <v>72</v>
      </c>
      <c r="C8" s="98"/>
      <c r="D8" s="98"/>
      <c r="E8" s="98"/>
      <c r="F8" s="98"/>
      <c r="G8" s="98"/>
      <c r="H8" s="98"/>
      <c r="I8" s="98"/>
      <c r="J8" s="98"/>
      <c r="K8" s="98"/>
      <c r="L8" s="106"/>
      <c r="M8" s="106"/>
    </row>
    <row r="9" spans="1:13" ht="14.25">
      <c r="B9" s="107" t="s">
        <v>131</v>
      </c>
      <c r="C9" s="89"/>
      <c r="D9" s="89">
        <v>50.927442898652806</v>
      </c>
      <c r="E9" s="89">
        <v>48.254980899521513</v>
      </c>
      <c r="F9" s="89">
        <v>42.402234318629326</v>
      </c>
      <c r="G9" s="89">
        <v>46.072643239840836</v>
      </c>
      <c r="H9" s="89">
        <v>49.349523017303305</v>
      </c>
      <c r="I9" s="89">
        <v>45.210768036785169</v>
      </c>
      <c r="J9" s="89">
        <v>44.958386250584248</v>
      </c>
      <c r="K9" s="89">
        <v>43.208260319932975</v>
      </c>
      <c r="L9" s="89">
        <v>43.971780363642928</v>
      </c>
      <c r="M9" s="89">
        <v>45.609090909090909</v>
      </c>
    </row>
    <row r="10" spans="1:13" ht="16.5">
      <c r="B10" s="107" t="s">
        <v>141</v>
      </c>
      <c r="C10" s="89"/>
      <c r="D10" s="89">
        <v>22.416508174107008</v>
      </c>
      <c r="E10" s="89">
        <v>22.667564124565903</v>
      </c>
      <c r="F10" s="89">
        <v>22.041153725354352</v>
      </c>
      <c r="G10" s="89">
        <v>18.912499269515912</v>
      </c>
      <c r="H10" s="89">
        <v>14.891834722645507</v>
      </c>
      <c r="I10" s="89">
        <v>16.79553729446253</v>
      </c>
      <c r="J10" s="89">
        <v>18.298837066665072</v>
      </c>
      <c r="K10" s="89">
        <v>18.131926465033654</v>
      </c>
      <c r="L10" s="89">
        <v>17.940136421625333</v>
      </c>
      <c r="M10" s="89">
        <v>17.760000000000002</v>
      </c>
    </row>
    <row r="11" spans="1:13" ht="14.25">
      <c r="B11" s="107" t="s">
        <v>132</v>
      </c>
      <c r="C11" s="89"/>
      <c r="D11" s="89">
        <v>11.411909835343844</v>
      </c>
      <c r="E11" s="89">
        <v>15.509119280181324</v>
      </c>
      <c r="F11" s="89">
        <v>15.877273995789166</v>
      </c>
      <c r="G11" s="89">
        <v>16.61497011323036</v>
      </c>
      <c r="H11" s="89">
        <v>14.78670151345665</v>
      </c>
      <c r="I11" s="89">
        <v>15.829706101342353</v>
      </c>
      <c r="J11" s="89">
        <v>16.897266635358712</v>
      </c>
      <c r="K11" s="89">
        <v>18.83088094195957</v>
      </c>
      <c r="L11" s="89">
        <v>19.358562539639397</v>
      </c>
      <c r="M11" s="89">
        <v>19.509090909090908</v>
      </c>
    </row>
    <row r="12" spans="1:13" ht="14.25">
      <c r="B12" s="87"/>
      <c r="C12" s="89"/>
      <c r="D12" s="89"/>
      <c r="E12" s="89"/>
      <c r="F12" s="89"/>
      <c r="G12" s="89"/>
      <c r="H12" s="89"/>
      <c r="I12" s="89"/>
      <c r="J12" s="89"/>
      <c r="K12" s="89"/>
      <c r="L12" s="108"/>
      <c r="M12" s="108"/>
    </row>
    <row r="13" spans="1:13" ht="16.5">
      <c r="B13" s="92" t="s">
        <v>142</v>
      </c>
      <c r="C13" s="89">
        <v>49.124430159427924</v>
      </c>
      <c r="D13" s="89">
        <v>62.472508483959928</v>
      </c>
      <c r="E13" s="89">
        <v>65.4900502716864</v>
      </c>
      <c r="F13" s="89">
        <v>72.393821596627362</v>
      </c>
      <c r="G13" s="89">
        <v>73.053135312693499</v>
      </c>
      <c r="H13" s="89">
        <v>73.941597618850295</v>
      </c>
      <c r="I13" s="89">
        <v>76.432356678265549</v>
      </c>
      <c r="J13" s="89">
        <v>78.854569191201975</v>
      </c>
      <c r="K13" s="89">
        <v>78.452968116148142</v>
      </c>
      <c r="L13" s="89">
        <v>76.39333096988149</v>
      </c>
      <c r="M13" s="89">
        <v>83.013082176714889</v>
      </c>
    </row>
    <row r="14" spans="1:13" ht="12.75" customHeight="1">
      <c r="B14" s="39"/>
      <c r="C14" s="22"/>
      <c r="D14" s="22"/>
      <c r="E14" s="22"/>
      <c r="F14" s="22"/>
      <c r="G14" s="22"/>
      <c r="H14" s="22"/>
      <c r="I14" s="22"/>
      <c r="J14" s="22"/>
      <c r="K14" s="22"/>
    </row>
    <row r="15" spans="1:13" ht="12.75" customHeight="1">
      <c r="A15" s="8">
        <v>1</v>
      </c>
      <c r="B15" s="8" t="s">
        <v>5</v>
      </c>
    </row>
    <row r="16" spans="1:13" ht="12.75" customHeight="1">
      <c r="A16" s="8">
        <v>2</v>
      </c>
      <c r="B16" s="8" t="s">
        <v>6</v>
      </c>
    </row>
    <row r="17" spans="1:2" ht="12.75" customHeight="1">
      <c r="A17" s="8">
        <v>3</v>
      </c>
      <c r="B17" s="8" t="s">
        <v>88</v>
      </c>
    </row>
    <row r="18" spans="1:2" ht="12.75" customHeight="1">
      <c r="A18" s="8">
        <v>4</v>
      </c>
      <c r="B18" s="24" t="s">
        <v>143</v>
      </c>
    </row>
    <row r="19" spans="1:2" ht="12.75" customHeight="1">
      <c r="A19" s="8">
        <v>5</v>
      </c>
      <c r="B19" s="8" t="s">
        <v>89</v>
      </c>
    </row>
    <row r="21" spans="1:2">
      <c r="A21" s="10"/>
    </row>
    <row r="23" spans="1:2">
      <c r="A23" s="8"/>
    </row>
    <row r="24" spans="1:2">
      <c r="A24" s="8"/>
    </row>
    <row r="25" spans="1:2">
      <c r="A25" s="8"/>
    </row>
    <row r="26" spans="1:2" ht="14.25" customHeight="1">
      <c r="A26" s="24"/>
    </row>
    <row r="27" spans="1:2">
      <c r="A27" s="8"/>
    </row>
    <row r="28" spans="1:2">
      <c r="A28" s="8"/>
    </row>
  </sheetData>
  <mergeCells count="1">
    <mergeCell ref="C6:K6"/>
  </mergeCells>
  <phoneticPr fontId="23" type="noConversion"/>
  <pageMargins left="0.34" right="0.19" top="0.81" bottom="0.76" header="0.5" footer="0.5"/>
  <pageSetup paperSize="9" orientation="landscape" r:id="rId1"/>
  <headerFooter alignWithMargins="0">
    <oddHeader xml:space="preserve">&amp;L05/09/2008&amp;CFINAL&amp;RUKACR 2008 Report </oddHeader>
    <oddFooter>&amp;LPage 53&amp;R&amp;F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Table 1</vt:lpstr>
      <vt:lpstr>Tables1_2_3</vt:lpstr>
      <vt:lpstr>Table 4</vt:lpstr>
      <vt:lpstr>Table 5</vt:lpstr>
      <vt:lpstr>Table 6</vt:lpstr>
      <vt:lpstr>Table 7</vt:lpstr>
      <vt:lpstr>Table 8</vt:lpstr>
      <vt:lpstr>Table 9a</vt:lpstr>
      <vt:lpstr>Table 9b</vt:lpstr>
      <vt:lpstr>'Table 5'!Print_Area</vt:lpstr>
      <vt:lpstr>'Table 6'!Print_Area</vt:lpstr>
      <vt:lpstr>'Table 7'!Print_Area</vt:lpstr>
      <vt:lpstr>'Table 8'!Print_Area</vt:lpstr>
      <vt:lpstr>Tables1_2_3!Print_Area</vt:lpstr>
      <vt:lpstr>Tables1_2_3!Print_Titles</vt:lpstr>
    </vt:vector>
  </TitlesOfParts>
  <Company>CSA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NHSmail - Read</dc:title>
  <dc:creator>Dianes</dc:creator>
  <cp:lastModifiedBy>jkelly</cp:lastModifiedBy>
  <cp:lastPrinted>2008-09-16T09:53:25Z</cp:lastPrinted>
  <dcterms:created xsi:type="dcterms:W3CDTF">2000-08-22T11:31:50Z</dcterms:created>
  <dcterms:modified xsi:type="dcterms:W3CDTF">2010-01-22T13:02:08Z</dcterms:modified>
</cp:coreProperties>
</file>